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8240" windowHeight="11832" activeTab="3"/>
  </bookViews>
  <sheets>
    <sheet name="Arkusz1" sheetId="1" r:id="rId1"/>
    <sheet name="Arkusz2" sheetId="2" r:id="rId2"/>
    <sheet name="Arkusz3" sheetId="3" r:id="rId3"/>
    <sheet name="Arkusz4" sheetId="4" r:id="rId4"/>
  </sheets>
  <calcPr calcId="145621"/>
</workbook>
</file>

<file path=xl/calcChain.xml><?xml version="1.0" encoding="utf-8"?>
<calcChain xmlns="http://schemas.openxmlformats.org/spreadsheetml/2006/main">
  <c r="I37" i="2" l="1"/>
  <c r="J37" i="2" s="1"/>
  <c r="F37" i="2"/>
  <c r="H37" i="2" s="1"/>
  <c r="F6" i="3"/>
  <c r="F7" i="3"/>
  <c r="H7" i="3" s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H32" i="3" s="1"/>
  <c r="F33" i="3"/>
  <c r="F34" i="3"/>
  <c r="F35" i="3"/>
  <c r="I6" i="3"/>
  <c r="J6" i="3" s="1"/>
  <c r="I7" i="3"/>
  <c r="I8" i="3"/>
  <c r="J8" i="3" s="1"/>
  <c r="I9" i="3"/>
  <c r="J9" i="3" s="1"/>
  <c r="I10" i="3"/>
  <c r="J10" i="3" s="1"/>
  <c r="I11" i="3"/>
  <c r="J11" i="3" s="1"/>
  <c r="I12" i="3"/>
  <c r="J12" i="3" s="1"/>
  <c r="I13" i="3"/>
  <c r="J13" i="3" s="1"/>
  <c r="I14" i="3"/>
  <c r="J14" i="3" s="1"/>
  <c r="I15" i="3"/>
  <c r="J15" i="3" s="1"/>
  <c r="I16" i="3"/>
  <c r="J16" i="3" s="1"/>
  <c r="I17" i="3"/>
  <c r="J17" i="3" s="1"/>
  <c r="I18" i="3"/>
  <c r="J18" i="3" s="1"/>
  <c r="I19" i="3"/>
  <c r="J19" i="3" s="1"/>
  <c r="I20" i="3"/>
  <c r="J20" i="3" s="1"/>
  <c r="I21" i="3"/>
  <c r="J21" i="3" s="1"/>
  <c r="I22" i="3"/>
  <c r="J22" i="3" s="1"/>
  <c r="I23" i="3"/>
  <c r="J23" i="3" s="1"/>
  <c r="I24" i="3"/>
  <c r="J24" i="3" s="1"/>
  <c r="I25" i="3"/>
  <c r="J25" i="3" s="1"/>
  <c r="I26" i="3"/>
  <c r="J26" i="3" s="1"/>
  <c r="I27" i="3"/>
  <c r="J27" i="3" s="1"/>
  <c r="I28" i="3"/>
  <c r="J28" i="3" s="1"/>
  <c r="I29" i="3"/>
  <c r="J29" i="3" s="1"/>
  <c r="I30" i="3"/>
  <c r="J30" i="3" s="1"/>
  <c r="I31" i="3"/>
  <c r="J31" i="3" s="1"/>
  <c r="I32" i="3"/>
  <c r="J32" i="3" s="1"/>
  <c r="I33" i="3"/>
  <c r="J33" i="3" s="1"/>
  <c r="I34" i="3"/>
  <c r="J34" i="3" s="1"/>
  <c r="I35" i="3"/>
  <c r="J35" i="3" s="1"/>
  <c r="H6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3" i="3"/>
  <c r="H34" i="3"/>
  <c r="H35" i="3"/>
  <c r="F5" i="3"/>
  <c r="H5" i="3" s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5" i="1"/>
  <c r="I5" i="3"/>
  <c r="J5" i="3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I5" i="1"/>
  <c r="I41" i="1" s="1"/>
  <c r="H5" i="1"/>
  <c r="H41" i="1" s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8" i="2"/>
  <c r="F39" i="2"/>
  <c r="F40" i="2"/>
  <c r="F41" i="2"/>
  <c r="I6" i="2"/>
  <c r="J6" i="2" s="1"/>
  <c r="I7" i="2"/>
  <c r="J7" i="2" s="1"/>
  <c r="I8" i="2"/>
  <c r="J8" i="2" s="1"/>
  <c r="I9" i="2"/>
  <c r="J9" i="2" s="1"/>
  <c r="I10" i="2"/>
  <c r="J10" i="2" s="1"/>
  <c r="I11" i="2"/>
  <c r="J11" i="2" s="1"/>
  <c r="I12" i="2"/>
  <c r="J12" i="2" s="1"/>
  <c r="I13" i="2"/>
  <c r="J13" i="2" s="1"/>
  <c r="I14" i="2"/>
  <c r="J14" i="2" s="1"/>
  <c r="I15" i="2"/>
  <c r="J15" i="2" s="1"/>
  <c r="I16" i="2"/>
  <c r="J16" i="2" s="1"/>
  <c r="I17" i="2"/>
  <c r="J17" i="2" s="1"/>
  <c r="I18" i="2"/>
  <c r="J18" i="2" s="1"/>
  <c r="I19" i="2"/>
  <c r="J19" i="2" s="1"/>
  <c r="I20" i="2"/>
  <c r="J20" i="2" s="1"/>
  <c r="I21" i="2"/>
  <c r="J21" i="2" s="1"/>
  <c r="I22" i="2"/>
  <c r="J22" i="2" s="1"/>
  <c r="I23" i="2"/>
  <c r="J23" i="2" s="1"/>
  <c r="I24" i="2"/>
  <c r="J24" i="2" s="1"/>
  <c r="I25" i="2"/>
  <c r="J25" i="2" s="1"/>
  <c r="I26" i="2"/>
  <c r="J26" i="2" s="1"/>
  <c r="I27" i="2"/>
  <c r="J27" i="2" s="1"/>
  <c r="I28" i="2"/>
  <c r="J28" i="2" s="1"/>
  <c r="I29" i="2"/>
  <c r="J29" i="2" s="1"/>
  <c r="I30" i="2"/>
  <c r="J30" i="2" s="1"/>
  <c r="I31" i="2"/>
  <c r="J31" i="2" s="1"/>
  <c r="I32" i="2"/>
  <c r="J32" i="2" s="1"/>
  <c r="I33" i="2"/>
  <c r="J33" i="2" s="1"/>
  <c r="I34" i="2"/>
  <c r="J34" i="2" s="1"/>
  <c r="I35" i="2"/>
  <c r="J35" i="2" s="1"/>
  <c r="I36" i="2"/>
  <c r="J36" i="2" s="1"/>
  <c r="I38" i="2"/>
  <c r="J38" i="2" s="1"/>
  <c r="I39" i="2"/>
  <c r="J39" i="2" s="1"/>
  <c r="I40" i="2"/>
  <c r="J40" i="2" s="1"/>
  <c r="I41" i="2"/>
  <c r="J41" i="2" s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8" i="2"/>
  <c r="H39" i="2"/>
  <c r="H40" i="2"/>
  <c r="H41" i="2"/>
  <c r="I5" i="2"/>
  <c r="J5" i="2" s="1"/>
  <c r="F5" i="2"/>
  <c r="H5" i="2" s="1"/>
  <c r="J5" i="1" l="1"/>
  <c r="J41" i="1" s="1"/>
  <c r="H42" i="2"/>
  <c r="J42" i="2"/>
  <c r="I42" i="2"/>
  <c r="I36" i="3"/>
  <c r="H36" i="3"/>
  <c r="J7" i="3"/>
  <c r="J36" i="3" s="1"/>
</calcChain>
</file>

<file path=xl/sharedStrings.xml><?xml version="1.0" encoding="utf-8"?>
<sst xmlns="http://schemas.openxmlformats.org/spreadsheetml/2006/main" count="475" uniqueCount="115">
  <si>
    <t>L.p.</t>
  </si>
  <si>
    <t>Nazwa</t>
  </si>
  <si>
    <t>jedn.</t>
  </si>
  <si>
    <t>pozostała wartość netto</t>
  </si>
  <si>
    <t>cena jedn. netto</t>
  </si>
  <si>
    <t>wartość zamów. brutto</t>
  </si>
  <si>
    <t>2.</t>
  </si>
  <si>
    <t>3.</t>
  </si>
  <si>
    <t>szt.</t>
  </si>
  <si>
    <t>RAZEM</t>
  </si>
  <si>
    <t>ilość zamów.</t>
  </si>
  <si>
    <t>ilość zreal.</t>
  </si>
  <si>
    <t xml:space="preserve"> wartość zamów.  netto </t>
  </si>
  <si>
    <t>pozos.</t>
  </si>
  <si>
    <t>SPECYFIKACJA ARTYKUŁÓW I ŚRODKÓW CZYSTOŚCI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</si>
  <si>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</si>
  <si>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</si>
  <si>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</si>
  <si>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</si>
  <si>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</si>
  <si>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</si>
  <si>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</si>
  <si>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</si>
  <si>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</si>
  <si>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</si>
  <si>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</si>
  <si>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</si>
  <si>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</si>
  <si>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</si>
  <si>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</si>
  <si>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</si>
  <si>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</si>
  <si>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</si>
  <si>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</si>
  <si>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</si>
  <si>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</si>
  <si>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</si>
  <si>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</si>
  <si>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</si>
  <si>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</si>
  <si>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</si>
  <si>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</si>
  <si>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</si>
  <si>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</si>
  <si>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</si>
  <si>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</si>
  <si>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</si>
  <si>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</si>
  <si>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</si>
  <si>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</si>
  <si>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Szczotka do zamiatania - średnia, z włosia 30 cm</t>
  </si>
  <si>
    <t xml:space="preserve">Kij do mopa - 1,30 m </t>
  </si>
  <si>
    <t>Kij do szczotek drewniany 1,30 m</t>
  </si>
  <si>
    <t>par</t>
  </si>
  <si>
    <t>rolka</t>
  </si>
  <si>
    <t>opak</t>
  </si>
  <si>
    <t>Mydło w płynie - 5 l zapachowe</t>
  </si>
  <si>
    <t>Płyn "Ludwik" - 5 l</t>
  </si>
  <si>
    <t>Cif - mleczko niebieski/zielony 0,5 l</t>
  </si>
  <si>
    <t>Ajaks - 1 l</t>
  </si>
  <si>
    <t>Domestos - 750 ml.</t>
  </si>
  <si>
    <t>Mydło marsylskie - 1 l</t>
  </si>
  <si>
    <t>Pronto do mycia parkietów w płynie</t>
  </si>
  <si>
    <t>Pronto w aerosolu do kurzu</t>
  </si>
  <si>
    <t>Cilit - kamień i rdza - 450 ml</t>
  </si>
  <si>
    <t xml:space="preserve">Płyn do WC Cleaner 1 l </t>
  </si>
  <si>
    <t>Gąbki średnie do mycia naczyń 5-ciopak</t>
  </si>
  <si>
    <t>Pasta do parkietów Sidolux 0,5 l</t>
  </si>
  <si>
    <t>Brud-Pur lub Glanc-Pur 1 l</t>
  </si>
  <si>
    <t>tub</t>
  </si>
  <si>
    <t>pacz</t>
  </si>
  <si>
    <t>Ściereczki do kurzu - 5-ciopak</t>
  </si>
  <si>
    <t>Papier toaletowy - 64 szt.</t>
  </si>
  <si>
    <t>worek</t>
  </si>
  <si>
    <t>Wiadro do mopu</t>
  </si>
  <si>
    <t>Wiadro plastikowe 5 lub 6 l</t>
  </si>
  <si>
    <t>Odświerzacz powietrza w aerosolu</t>
  </si>
  <si>
    <t>Szczotka do WC</t>
  </si>
  <si>
    <t>Ręczniki kuchenne papierowe</t>
  </si>
  <si>
    <t>zgrz. 2 szt</t>
  </si>
  <si>
    <t>Środek do udrażniania rur Kret - 500 ml</t>
  </si>
  <si>
    <t>Cyganka 28</t>
  </si>
  <si>
    <t>Ściereczka z mikrofibry - średnie 50 x 60 grube</t>
  </si>
  <si>
    <t>Mop paskowy bawełniany, średni super</t>
  </si>
  <si>
    <t>Rękawice gumowe - grube, żółte z czerwonym kołnierzem</t>
  </si>
  <si>
    <t>Worki grube czarne mocne - 120 l</t>
  </si>
  <si>
    <t>Worki grube czarne mocne - 60 l</t>
  </si>
  <si>
    <t>Worki grube czarne mocne - 35 l</t>
  </si>
  <si>
    <t>Pielucha tetrowa gruba 70 cm x 80 cm</t>
  </si>
  <si>
    <t>Płyn do szyb - 5 l zapachowy WINDOW</t>
  </si>
  <si>
    <t>Bawełniane ściereczki do wycierania naczyń (100%bawełny)</t>
  </si>
  <si>
    <t>Cilit - kamień i rdza - 450 ml w płynie</t>
  </si>
  <si>
    <t>Pasta do parkietów Sidolux 0,5 l samopołyskowa</t>
  </si>
  <si>
    <t>Proszek do firan - Vizir 9,0 kg</t>
  </si>
  <si>
    <t>Regeneracyjny krem do rąk "cztery pory roku"</t>
  </si>
  <si>
    <t>Szufelka ze zmiotką</t>
  </si>
  <si>
    <t>Wkłady do odświerzaczy powietrza "Air Wick" 250 ml.</t>
  </si>
  <si>
    <t>Środek do udrażniania rur Kret - 500 ml w płynie</t>
  </si>
  <si>
    <t>Św. Antoniego</t>
  </si>
  <si>
    <t>Odświerzacz powietrza  w aerosolu</t>
  </si>
  <si>
    <t>Ściereczka z mikrofibry - średnie 50 x 60</t>
  </si>
  <si>
    <t>Worki grube czarne mocne- 60 l</t>
  </si>
  <si>
    <t>Worki grube czarne mocne- 35 l</t>
  </si>
  <si>
    <t>Bawełniane ściereczki do wycierania naczyń (100 % bawełny)</t>
  </si>
  <si>
    <t>Wkłady do odświerzacza "Air Wick" 250 ml</t>
  </si>
  <si>
    <t>Pronto do mycia parkietów w płynie - 750 ml.</t>
  </si>
  <si>
    <t>Formularz cenowy</t>
  </si>
  <si>
    <t>Ściereczka z mikrofibry - średnie 50 cm x 60 cm</t>
  </si>
  <si>
    <t>Worki grube czarne mocne - 120 l, po 15 szt. w rolce</t>
  </si>
  <si>
    <t>Worki grube czarne mocne- 60 l, po 15 szt. w rolce</t>
  </si>
  <si>
    <t>Worki grube czarne mocne- 35 l, po 25 szt. w rolce</t>
  </si>
  <si>
    <t>Pronto w aerosolu do kurzu 250 ml.</t>
  </si>
  <si>
    <t>Odświerzacz powietrza w aerosolu 340 ml</t>
  </si>
  <si>
    <t>Pronto do mycia parkietów w płynie - 750 ml</t>
  </si>
  <si>
    <t>Ręczniki kuchenne papierowe, wys. 220 mm śr. wew. 45 mm., śr. zew. 100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</si>
</sst>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color rgb="FFFF0000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1" xfId="0" applyNumberFormat="1" applyBorder="1"/>
    <xf numFmtId="2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/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"/>
  <sheetViews>
    <sheetView workbookViewId="0">
      <selection activeCell="F5" sqref="F5:F40"/>
    </sheetView>
  </sheetViews>
  <sheetFormatPr defaultRowHeight="13.8"/>
  <cols>
    <col min="1" max="1" width="4.59765625" customWidth="1"/>
    <col min="2" max="2" width="50.59765625" customWidth="1"/>
    <col min="3" max="3" width="10" customWidth="1"/>
    <col min="4" max="4" width="7.09765625" customWidth="1"/>
    <col min="5" max="5" width="6.8984375" customWidth="1"/>
    <col min="6" max="6" width="7.19921875" customWidth="1"/>
    <col min="7" max="7" width="9.09765625" customWidth="1"/>
    <col min="9" max="9" width="8.69921875" customWidth="1"/>
    <col min="10" max="10" width="9.59765625" customWidth="1"/>
    <col min="11" max="11" width="11" bestFit="1" customWidth="1"/>
  </cols>
  <sheetData>
    <row r="2" spans="1:10">
      <c r="B2" s="7" t="s">
        <v>14</v>
      </c>
    </row>
    <row r="3" spans="1:10">
      <c r="B3" t="s">
        <v>81</v>
      </c>
    </row>
    <row r="4" spans="1:10" ht="41.4">
      <c r="A4" s="2" t="s">
        <v>0</v>
      </c>
      <c r="B4" s="3" t="s">
        <v>1</v>
      </c>
      <c r="C4" s="3" t="s">
        <v>2</v>
      </c>
      <c r="D4" s="4" t="s">
        <v>10</v>
      </c>
      <c r="E4" s="4" t="s">
        <v>11</v>
      </c>
      <c r="F4" s="4" t="s">
        <v>13</v>
      </c>
      <c r="G4" s="4" t="s">
        <v>4</v>
      </c>
      <c r="H4" s="4" t="s">
        <v>3</v>
      </c>
      <c r="I4" s="4" t="s">
        <v>12</v>
      </c>
      <c r="J4" s="4" t="s">
        <v>5</v>
      </c>
    </row>
    <row r="5" spans="1:10">
      <c r="A5" s="8" t="s">
        <v>15</v>
      </c>
      <c r="B5" s="9" t="s">
        <v>82</v>
      </c>
      <c r="C5" s="8" t="s">
        <v>8</v>
      </c>
      <c r="D5" s="8">
        <v>24</v>
      </c>
      <c r="E5" s="8"/>
      <c r="F5" s="6">
        <f>D5-E5</f>
        <v>24</v>
      </c>
      <c r="G5" s="1">
        <v>1.9</v>
      </c>
      <c r="H5" s="1">
        <f>F5*G5</f>
        <v>45.599999999999994</v>
      </c>
      <c r="I5" s="1">
        <f>(D5*G5)</f>
        <v>45.599999999999994</v>
      </c>
      <c r="J5" s="1">
        <f>(I5*1.23)</f>
        <v>56.087999999999994</v>
      </c>
    </row>
    <row r="6" spans="1:10">
      <c r="A6" s="8" t="s">
        <v>6</v>
      </c>
      <c r="B6" s="9" t="s">
        <v>51</v>
      </c>
      <c r="C6" s="8" t="s">
        <v>8</v>
      </c>
      <c r="D6" s="8">
        <v>20</v>
      </c>
      <c r="E6" s="8"/>
      <c r="F6" s="6">
        <f t="shared" ref="F6:F40" si="0">D6-E6</f>
        <v>20</v>
      </c>
      <c r="G6" s="1">
        <v>2.08</v>
      </c>
      <c r="H6" s="1">
        <f t="shared" ref="H6:H40" si="1">F6*G6</f>
        <v>41.6</v>
      </c>
      <c r="I6" s="1">
        <f t="shared" ref="I6:I40" si="2">(D6*G6)</f>
        <v>41.6</v>
      </c>
      <c r="J6" s="1">
        <f t="shared" ref="J6:J40" si="3">(I6*1.23)</f>
        <v>51.167999999999999</v>
      </c>
    </row>
    <row r="7" spans="1:10">
      <c r="A7" s="8" t="s">
        <v>7</v>
      </c>
      <c r="B7" s="9" t="s">
        <v>83</v>
      </c>
      <c r="C7" s="8" t="s">
        <v>8</v>
      </c>
      <c r="D7" s="8">
        <v>120</v>
      </c>
      <c r="E7" s="8"/>
      <c r="F7" s="6">
        <f t="shared" si="0"/>
        <v>120</v>
      </c>
      <c r="G7" s="1">
        <v>2.2999999999999998</v>
      </c>
      <c r="H7" s="1">
        <f t="shared" si="1"/>
        <v>276</v>
      </c>
      <c r="I7" s="1">
        <f t="shared" si="2"/>
        <v>276</v>
      </c>
      <c r="J7" s="1">
        <f t="shared" si="3"/>
        <v>339.48</v>
      </c>
    </row>
    <row r="8" spans="1:10">
      <c r="A8" s="8" t="s">
        <v>16</v>
      </c>
      <c r="B8" s="9" t="s">
        <v>50</v>
      </c>
      <c r="C8" s="8" t="s">
        <v>8</v>
      </c>
      <c r="D8" s="8">
        <v>20</v>
      </c>
      <c r="E8" s="8"/>
      <c r="F8" s="6">
        <f t="shared" si="0"/>
        <v>20</v>
      </c>
      <c r="G8" s="1">
        <v>8.6</v>
      </c>
      <c r="H8" s="1">
        <f t="shared" si="1"/>
        <v>172</v>
      </c>
      <c r="I8" s="1">
        <f t="shared" si="2"/>
        <v>172</v>
      </c>
      <c r="J8" s="1">
        <f t="shared" si="3"/>
        <v>211.56</v>
      </c>
    </row>
    <row r="9" spans="1:10">
      <c r="A9" s="8" t="s">
        <v>17</v>
      </c>
      <c r="B9" s="9" t="s">
        <v>52</v>
      </c>
      <c r="C9" s="8" t="s">
        <v>8</v>
      </c>
      <c r="D9" s="8">
        <v>15</v>
      </c>
      <c r="E9" s="8"/>
      <c r="F9" s="6">
        <f t="shared" si="0"/>
        <v>15</v>
      </c>
      <c r="G9" s="1">
        <v>2.08</v>
      </c>
      <c r="H9" s="1">
        <f t="shared" si="1"/>
        <v>31.200000000000003</v>
      </c>
      <c r="I9" s="1">
        <f t="shared" si="2"/>
        <v>31.200000000000003</v>
      </c>
      <c r="J9" s="1">
        <f t="shared" si="3"/>
        <v>38.376000000000005</v>
      </c>
    </row>
    <row r="10" spans="1:10">
      <c r="A10" s="8" t="s">
        <v>18</v>
      </c>
      <c r="B10" s="9" t="s">
        <v>84</v>
      </c>
      <c r="C10" s="8" t="s">
        <v>53</v>
      </c>
      <c r="D10" s="8">
        <v>120</v>
      </c>
      <c r="E10" s="8"/>
      <c r="F10" s="6">
        <f t="shared" si="0"/>
        <v>120</v>
      </c>
      <c r="G10" s="1">
        <v>3</v>
      </c>
      <c r="H10" s="1">
        <f t="shared" si="1"/>
        <v>360</v>
      </c>
      <c r="I10" s="1">
        <f t="shared" si="2"/>
        <v>360</v>
      </c>
      <c r="J10" s="1">
        <f t="shared" si="3"/>
        <v>442.8</v>
      </c>
    </row>
    <row r="11" spans="1:10">
      <c r="A11" s="8" t="s">
        <v>19</v>
      </c>
      <c r="B11" s="9" t="s">
        <v>85</v>
      </c>
      <c r="C11" s="8" t="s">
        <v>54</v>
      </c>
      <c r="D11" s="8">
        <v>120</v>
      </c>
      <c r="E11" s="8"/>
      <c r="F11" s="6">
        <f t="shared" si="0"/>
        <v>120</v>
      </c>
      <c r="G11" s="1">
        <v>3.07</v>
      </c>
      <c r="H11" s="1">
        <f t="shared" si="1"/>
        <v>368.4</v>
      </c>
      <c r="I11" s="1">
        <f t="shared" si="2"/>
        <v>368.4</v>
      </c>
      <c r="J11" s="1">
        <f t="shared" si="3"/>
        <v>453.13199999999995</v>
      </c>
    </row>
    <row r="12" spans="1:10">
      <c r="A12" s="8" t="s">
        <v>20</v>
      </c>
      <c r="B12" s="9" t="s">
        <v>86</v>
      </c>
      <c r="C12" s="8" t="s">
        <v>54</v>
      </c>
      <c r="D12" s="8">
        <v>120</v>
      </c>
      <c r="E12" s="8"/>
      <c r="F12" s="6">
        <f t="shared" si="0"/>
        <v>120</v>
      </c>
      <c r="G12" s="1">
        <v>2.29</v>
      </c>
      <c r="H12" s="1">
        <f t="shared" si="1"/>
        <v>274.8</v>
      </c>
      <c r="I12" s="1">
        <f t="shared" si="2"/>
        <v>274.8</v>
      </c>
      <c r="J12" s="1">
        <f t="shared" si="3"/>
        <v>338.00400000000002</v>
      </c>
    </row>
    <row r="13" spans="1:10">
      <c r="A13" s="8" t="s">
        <v>21</v>
      </c>
      <c r="B13" s="9" t="s">
        <v>87</v>
      </c>
      <c r="C13" s="8" t="s">
        <v>54</v>
      </c>
      <c r="D13" s="8">
        <v>260</v>
      </c>
      <c r="E13" s="8"/>
      <c r="F13" s="6">
        <f t="shared" si="0"/>
        <v>260</v>
      </c>
      <c r="G13" s="1">
        <v>1.83</v>
      </c>
      <c r="H13" s="1">
        <f t="shared" si="1"/>
        <v>475.8</v>
      </c>
      <c r="I13" s="1">
        <f t="shared" si="2"/>
        <v>475.8</v>
      </c>
      <c r="J13" s="1">
        <f t="shared" si="3"/>
        <v>585.23400000000004</v>
      </c>
    </row>
    <row r="14" spans="1:10">
      <c r="A14" s="8" t="s">
        <v>22</v>
      </c>
      <c r="B14" s="9" t="s">
        <v>88</v>
      </c>
      <c r="C14" s="8" t="s">
        <v>8</v>
      </c>
      <c r="D14" s="8">
        <v>150</v>
      </c>
      <c r="E14" s="8"/>
      <c r="F14" s="6">
        <f t="shared" si="0"/>
        <v>150</v>
      </c>
      <c r="G14" s="1">
        <v>2.0499999999999998</v>
      </c>
      <c r="H14" s="1">
        <f t="shared" si="1"/>
        <v>307.5</v>
      </c>
      <c r="I14" s="1">
        <f t="shared" si="2"/>
        <v>307.5</v>
      </c>
      <c r="J14" s="1">
        <f t="shared" si="3"/>
        <v>378.22500000000002</v>
      </c>
    </row>
    <row r="15" spans="1:10">
      <c r="A15" s="8" t="s">
        <v>23</v>
      </c>
      <c r="B15" s="9" t="s">
        <v>89</v>
      </c>
      <c r="C15" s="8" t="s">
        <v>55</v>
      </c>
      <c r="D15" s="8">
        <v>6</v>
      </c>
      <c r="E15" s="8"/>
      <c r="F15" s="6">
        <f t="shared" si="0"/>
        <v>6</v>
      </c>
      <c r="G15" s="1">
        <v>11.01</v>
      </c>
      <c r="H15" s="1">
        <f t="shared" si="1"/>
        <v>66.06</v>
      </c>
      <c r="I15" s="1">
        <f t="shared" si="2"/>
        <v>66.06</v>
      </c>
      <c r="J15" s="1">
        <f t="shared" si="3"/>
        <v>81.253799999999998</v>
      </c>
    </row>
    <row r="16" spans="1:10">
      <c r="A16" s="8" t="s">
        <v>24</v>
      </c>
      <c r="B16" s="9" t="s">
        <v>56</v>
      </c>
      <c r="C16" s="8" t="s">
        <v>55</v>
      </c>
      <c r="D16" s="8">
        <v>20</v>
      </c>
      <c r="E16" s="8"/>
      <c r="F16" s="6">
        <f t="shared" si="0"/>
        <v>20</v>
      </c>
      <c r="G16" s="1">
        <v>6.47</v>
      </c>
      <c r="H16" s="1">
        <f t="shared" si="1"/>
        <v>129.4</v>
      </c>
      <c r="I16" s="1">
        <f t="shared" si="2"/>
        <v>129.4</v>
      </c>
      <c r="J16" s="1">
        <f t="shared" si="3"/>
        <v>159.16200000000001</v>
      </c>
    </row>
    <row r="17" spans="1:10">
      <c r="A17" s="8" t="s">
        <v>25</v>
      </c>
      <c r="B17" s="9" t="s">
        <v>90</v>
      </c>
      <c r="C17" s="8" t="s">
        <v>8</v>
      </c>
      <c r="D17" s="8">
        <v>20</v>
      </c>
      <c r="E17" s="8"/>
      <c r="F17" s="6">
        <f t="shared" si="0"/>
        <v>20</v>
      </c>
      <c r="G17" s="1">
        <v>1.5</v>
      </c>
      <c r="H17" s="1">
        <f t="shared" si="1"/>
        <v>30</v>
      </c>
      <c r="I17" s="1">
        <f t="shared" si="2"/>
        <v>30</v>
      </c>
      <c r="J17" s="1">
        <f t="shared" si="3"/>
        <v>36.9</v>
      </c>
    </row>
    <row r="18" spans="1:10">
      <c r="A18" s="8" t="s">
        <v>26</v>
      </c>
      <c r="B18" s="9" t="s">
        <v>57</v>
      </c>
      <c r="C18" s="8" t="s">
        <v>55</v>
      </c>
      <c r="D18" s="8">
        <v>24</v>
      </c>
      <c r="E18" s="8"/>
      <c r="F18" s="6">
        <f t="shared" si="0"/>
        <v>24</v>
      </c>
      <c r="G18" s="1">
        <v>17.47</v>
      </c>
      <c r="H18" s="1">
        <f t="shared" si="1"/>
        <v>419.28</v>
      </c>
      <c r="I18" s="1">
        <f t="shared" si="2"/>
        <v>419.28</v>
      </c>
      <c r="J18" s="1">
        <f t="shared" si="3"/>
        <v>515.71439999999996</v>
      </c>
    </row>
    <row r="19" spans="1:10">
      <c r="A19" s="8" t="s">
        <v>27</v>
      </c>
      <c r="B19" s="9" t="s">
        <v>58</v>
      </c>
      <c r="C19" s="8" t="s">
        <v>55</v>
      </c>
      <c r="D19" s="8">
        <v>30</v>
      </c>
      <c r="E19" s="8"/>
      <c r="F19" s="6">
        <f t="shared" si="0"/>
        <v>30</v>
      </c>
      <c r="G19" s="1">
        <v>5</v>
      </c>
      <c r="H19" s="1">
        <f t="shared" si="1"/>
        <v>150</v>
      </c>
      <c r="I19" s="1">
        <f t="shared" si="2"/>
        <v>150</v>
      </c>
      <c r="J19" s="1">
        <f t="shared" si="3"/>
        <v>184.5</v>
      </c>
    </row>
    <row r="20" spans="1:10">
      <c r="A20" s="8" t="s">
        <v>28</v>
      </c>
      <c r="B20" s="9" t="s">
        <v>59</v>
      </c>
      <c r="C20" s="8" t="s">
        <v>55</v>
      </c>
      <c r="D20" s="8">
        <v>72</v>
      </c>
      <c r="E20" s="8"/>
      <c r="F20" s="6">
        <f t="shared" si="0"/>
        <v>72</v>
      </c>
      <c r="G20" s="1">
        <v>4.5</v>
      </c>
      <c r="H20" s="1">
        <f t="shared" si="1"/>
        <v>324</v>
      </c>
      <c r="I20" s="1">
        <f t="shared" si="2"/>
        <v>324</v>
      </c>
      <c r="J20" s="1">
        <f t="shared" si="3"/>
        <v>398.52</v>
      </c>
    </row>
    <row r="21" spans="1:10">
      <c r="A21" s="8" t="s">
        <v>29</v>
      </c>
      <c r="B21" s="9" t="s">
        <v>60</v>
      </c>
      <c r="C21" s="8" t="s">
        <v>55</v>
      </c>
      <c r="D21" s="8">
        <v>60</v>
      </c>
      <c r="E21" s="8"/>
      <c r="F21" s="6">
        <f t="shared" si="0"/>
        <v>60</v>
      </c>
      <c r="G21" s="1">
        <v>5.5</v>
      </c>
      <c r="H21" s="1">
        <f t="shared" si="1"/>
        <v>330</v>
      </c>
      <c r="I21" s="1">
        <f t="shared" si="2"/>
        <v>330</v>
      </c>
      <c r="J21" s="1">
        <f t="shared" si="3"/>
        <v>405.9</v>
      </c>
    </row>
    <row r="22" spans="1:10">
      <c r="A22" s="8" t="s">
        <v>30</v>
      </c>
      <c r="B22" s="9" t="s">
        <v>61</v>
      </c>
      <c r="C22" s="8" t="s">
        <v>55</v>
      </c>
      <c r="D22" s="8">
        <v>72</v>
      </c>
      <c r="E22" s="8"/>
      <c r="F22" s="6">
        <f t="shared" si="0"/>
        <v>72</v>
      </c>
      <c r="G22" s="1">
        <v>4.99</v>
      </c>
      <c r="H22" s="1">
        <f t="shared" si="1"/>
        <v>359.28000000000003</v>
      </c>
      <c r="I22" s="1">
        <f t="shared" si="2"/>
        <v>359.28000000000003</v>
      </c>
      <c r="J22" s="1">
        <f t="shared" si="3"/>
        <v>441.91440000000006</v>
      </c>
    </row>
    <row r="23" spans="1:10">
      <c r="A23" s="8" t="s">
        <v>31</v>
      </c>
      <c r="B23" s="9" t="s">
        <v>62</v>
      </c>
      <c r="C23" s="8" t="s">
        <v>55</v>
      </c>
      <c r="D23" s="8">
        <v>30</v>
      </c>
      <c r="E23" s="8"/>
      <c r="F23" s="6">
        <f t="shared" si="0"/>
        <v>30</v>
      </c>
      <c r="G23" s="1">
        <v>9.41</v>
      </c>
      <c r="H23" s="1">
        <f t="shared" si="1"/>
        <v>282.3</v>
      </c>
      <c r="I23" s="1">
        <f t="shared" si="2"/>
        <v>282.3</v>
      </c>
      <c r="J23" s="1">
        <f t="shared" si="3"/>
        <v>347.22899999999998</v>
      </c>
    </row>
    <row r="24" spans="1:10">
      <c r="A24" s="8" t="s">
        <v>32</v>
      </c>
      <c r="B24" s="9" t="s">
        <v>63</v>
      </c>
      <c r="C24" s="8" t="s">
        <v>55</v>
      </c>
      <c r="D24" s="8">
        <v>10</v>
      </c>
      <c r="E24" s="8"/>
      <c r="F24" s="6">
        <f t="shared" si="0"/>
        <v>10</v>
      </c>
      <c r="G24" s="1">
        <v>8.59</v>
      </c>
      <c r="H24" s="1">
        <f t="shared" si="1"/>
        <v>85.9</v>
      </c>
      <c r="I24" s="1">
        <f t="shared" si="2"/>
        <v>85.9</v>
      </c>
      <c r="J24" s="1">
        <f t="shared" si="3"/>
        <v>105.65700000000001</v>
      </c>
    </row>
    <row r="25" spans="1:10">
      <c r="A25" s="8" t="s">
        <v>33</v>
      </c>
      <c r="B25" s="9" t="s">
        <v>91</v>
      </c>
      <c r="C25" s="8" t="s">
        <v>55</v>
      </c>
      <c r="D25" s="8">
        <v>15</v>
      </c>
      <c r="E25" s="8"/>
      <c r="F25" s="6">
        <f t="shared" si="0"/>
        <v>15</v>
      </c>
      <c r="G25" s="1">
        <v>5.46</v>
      </c>
      <c r="H25" s="1">
        <f t="shared" si="1"/>
        <v>81.900000000000006</v>
      </c>
      <c r="I25" s="1">
        <f t="shared" si="2"/>
        <v>81.900000000000006</v>
      </c>
      <c r="J25" s="1">
        <f t="shared" si="3"/>
        <v>100.73700000000001</v>
      </c>
    </row>
    <row r="26" spans="1:10">
      <c r="A26" s="8" t="s">
        <v>34</v>
      </c>
      <c r="B26" s="9" t="s">
        <v>65</v>
      </c>
      <c r="C26" s="8" t="s">
        <v>8</v>
      </c>
      <c r="D26" s="8">
        <v>40</v>
      </c>
      <c r="E26" s="8"/>
      <c r="F26" s="6">
        <f t="shared" si="0"/>
        <v>40</v>
      </c>
      <c r="G26" s="1">
        <v>2.5099999999999998</v>
      </c>
      <c r="H26" s="1">
        <f t="shared" si="1"/>
        <v>100.39999999999999</v>
      </c>
      <c r="I26" s="1">
        <f t="shared" si="2"/>
        <v>100.39999999999999</v>
      </c>
      <c r="J26" s="1">
        <f t="shared" si="3"/>
        <v>123.49199999999999</v>
      </c>
    </row>
    <row r="27" spans="1:10">
      <c r="A27" s="8" t="s">
        <v>35</v>
      </c>
      <c r="B27" s="9" t="s">
        <v>66</v>
      </c>
      <c r="C27" s="8" t="s">
        <v>55</v>
      </c>
      <c r="D27" s="8">
        <v>60</v>
      </c>
      <c r="E27" s="8"/>
      <c r="F27" s="6">
        <f t="shared" si="0"/>
        <v>60</v>
      </c>
      <c r="G27" s="1">
        <v>1</v>
      </c>
      <c r="H27" s="1">
        <f t="shared" si="1"/>
        <v>60</v>
      </c>
      <c r="I27" s="1">
        <f t="shared" si="2"/>
        <v>60</v>
      </c>
      <c r="J27" s="1">
        <f t="shared" si="3"/>
        <v>73.8</v>
      </c>
    </row>
    <row r="28" spans="1:10">
      <c r="A28" s="8" t="s">
        <v>36</v>
      </c>
      <c r="B28" s="9" t="s">
        <v>92</v>
      </c>
      <c r="C28" s="8" t="s">
        <v>55</v>
      </c>
      <c r="D28" s="8">
        <v>40</v>
      </c>
      <c r="E28" s="8"/>
      <c r="F28" s="6">
        <f t="shared" si="0"/>
        <v>40</v>
      </c>
      <c r="G28" s="1">
        <v>7.62</v>
      </c>
      <c r="H28" s="1">
        <f t="shared" si="1"/>
        <v>304.8</v>
      </c>
      <c r="I28" s="1">
        <f t="shared" si="2"/>
        <v>304.8</v>
      </c>
      <c r="J28" s="1">
        <f t="shared" si="3"/>
        <v>374.904</v>
      </c>
    </row>
    <row r="29" spans="1:10">
      <c r="A29" s="8" t="s">
        <v>37</v>
      </c>
      <c r="B29" s="9" t="s">
        <v>68</v>
      </c>
      <c r="C29" s="8" t="s">
        <v>55</v>
      </c>
      <c r="D29" s="8">
        <v>15</v>
      </c>
      <c r="E29" s="8"/>
      <c r="F29" s="6">
        <f t="shared" si="0"/>
        <v>15</v>
      </c>
      <c r="G29" s="1">
        <v>8.75</v>
      </c>
      <c r="H29" s="1">
        <f t="shared" si="1"/>
        <v>131.25</v>
      </c>
      <c r="I29" s="1">
        <f t="shared" si="2"/>
        <v>131.25</v>
      </c>
      <c r="J29" s="1">
        <f t="shared" si="3"/>
        <v>161.4375</v>
      </c>
    </row>
    <row r="30" spans="1:10">
      <c r="A30" s="8" t="s">
        <v>38</v>
      </c>
      <c r="B30" s="9" t="s">
        <v>93</v>
      </c>
      <c r="C30" s="8" t="s">
        <v>55</v>
      </c>
      <c r="D30" s="8">
        <v>3</v>
      </c>
      <c r="E30" s="8"/>
      <c r="F30" s="6">
        <f t="shared" si="0"/>
        <v>3</v>
      </c>
      <c r="G30" s="1">
        <v>50</v>
      </c>
      <c r="H30" s="1">
        <f t="shared" si="1"/>
        <v>150</v>
      </c>
      <c r="I30" s="1">
        <f t="shared" si="2"/>
        <v>150</v>
      </c>
      <c r="J30" s="1">
        <f t="shared" si="3"/>
        <v>184.5</v>
      </c>
    </row>
    <row r="31" spans="1:10">
      <c r="A31" s="8" t="s">
        <v>39</v>
      </c>
      <c r="B31" s="9" t="s">
        <v>94</v>
      </c>
      <c r="C31" s="8" t="s">
        <v>69</v>
      </c>
      <c r="D31" s="8">
        <v>36</v>
      </c>
      <c r="E31" s="8"/>
      <c r="F31" s="6">
        <f t="shared" si="0"/>
        <v>36</v>
      </c>
      <c r="G31" s="1">
        <v>3.16</v>
      </c>
      <c r="H31" s="1">
        <f t="shared" si="1"/>
        <v>113.76</v>
      </c>
      <c r="I31" s="1">
        <f t="shared" si="2"/>
        <v>113.76</v>
      </c>
      <c r="J31" s="1">
        <f t="shared" si="3"/>
        <v>139.9248</v>
      </c>
    </row>
    <row r="32" spans="1:10">
      <c r="A32" s="8" t="s">
        <v>40</v>
      </c>
      <c r="B32" s="9" t="s">
        <v>71</v>
      </c>
      <c r="C32" s="8" t="s">
        <v>70</v>
      </c>
      <c r="D32" s="8">
        <v>60</v>
      </c>
      <c r="E32" s="8"/>
      <c r="F32" s="6">
        <f t="shared" si="0"/>
        <v>60</v>
      </c>
      <c r="G32" s="1">
        <v>1.4</v>
      </c>
      <c r="H32" s="1">
        <f t="shared" si="1"/>
        <v>84</v>
      </c>
      <c r="I32" s="1">
        <f t="shared" si="2"/>
        <v>84</v>
      </c>
      <c r="J32" s="1">
        <f t="shared" si="3"/>
        <v>103.32</v>
      </c>
    </row>
    <row r="33" spans="1:10">
      <c r="A33" s="8" t="s">
        <v>41</v>
      </c>
      <c r="B33" s="9" t="s">
        <v>72</v>
      </c>
      <c r="C33" s="8" t="s">
        <v>73</v>
      </c>
      <c r="D33" s="8">
        <v>60</v>
      </c>
      <c r="E33" s="8"/>
      <c r="F33" s="6">
        <f t="shared" si="0"/>
        <v>60</v>
      </c>
      <c r="G33" s="1">
        <v>14.53</v>
      </c>
      <c r="H33" s="1">
        <f t="shared" si="1"/>
        <v>871.8</v>
      </c>
      <c r="I33" s="1">
        <f t="shared" si="2"/>
        <v>871.8</v>
      </c>
      <c r="J33" s="1">
        <f t="shared" si="3"/>
        <v>1072.3139999999999</v>
      </c>
    </row>
    <row r="34" spans="1:10">
      <c r="A34" s="8" t="s">
        <v>42</v>
      </c>
      <c r="B34" s="9" t="s">
        <v>95</v>
      </c>
      <c r="C34" s="8" t="s">
        <v>8</v>
      </c>
      <c r="D34" s="8">
        <v>6</v>
      </c>
      <c r="E34" s="8"/>
      <c r="F34" s="6">
        <f t="shared" si="0"/>
        <v>6</v>
      </c>
      <c r="G34" s="1">
        <v>3.17</v>
      </c>
      <c r="H34" s="1">
        <f t="shared" si="1"/>
        <v>19.02</v>
      </c>
      <c r="I34" s="1">
        <f t="shared" si="2"/>
        <v>19.02</v>
      </c>
      <c r="J34" s="1">
        <f t="shared" si="3"/>
        <v>23.394600000000001</v>
      </c>
    </row>
    <row r="35" spans="1:10">
      <c r="A35" s="8" t="s">
        <v>43</v>
      </c>
      <c r="B35" s="9" t="s">
        <v>74</v>
      </c>
      <c r="C35" s="8" t="s">
        <v>8</v>
      </c>
      <c r="D35" s="8">
        <v>6</v>
      </c>
      <c r="E35" s="8"/>
      <c r="F35" s="6">
        <f t="shared" si="0"/>
        <v>6</v>
      </c>
      <c r="G35" s="1">
        <v>15.98</v>
      </c>
      <c r="H35" s="1">
        <f t="shared" si="1"/>
        <v>95.88</v>
      </c>
      <c r="I35" s="1">
        <f t="shared" si="2"/>
        <v>95.88</v>
      </c>
      <c r="J35" s="1">
        <f t="shared" si="3"/>
        <v>117.93239999999999</v>
      </c>
    </row>
    <row r="36" spans="1:10">
      <c r="A36" s="8" t="s">
        <v>44</v>
      </c>
      <c r="B36" s="9" t="s">
        <v>75</v>
      </c>
      <c r="C36" s="8" t="s">
        <v>8</v>
      </c>
      <c r="D36" s="8">
        <v>4</v>
      </c>
      <c r="E36" s="8"/>
      <c r="F36" s="6">
        <f t="shared" si="0"/>
        <v>4</v>
      </c>
      <c r="G36" s="1">
        <v>3.27</v>
      </c>
      <c r="H36" s="1">
        <f t="shared" si="1"/>
        <v>13.08</v>
      </c>
      <c r="I36" s="1">
        <f t="shared" si="2"/>
        <v>13.08</v>
      </c>
      <c r="J36" s="1">
        <f t="shared" si="3"/>
        <v>16.0884</v>
      </c>
    </row>
    <row r="37" spans="1:10">
      <c r="A37" s="8" t="s">
        <v>45</v>
      </c>
      <c r="B37" s="9" t="s">
        <v>96</v>
      </c>
      <c r="C37" s="8" t="s">
        <v>8</v>
      </c>
      <c r="D37" s="8">
        <v>12</v>
      </c>
      <c r="E37" s="8"/>
      <c r="F37" s="6">
        <f t="shared" si="0"/>
        <v>12</v>
      </c>
      <c r="G37" s="1">
        <v>11</v>
      </c>
      <c r="H37" s="1">
        <f t="shared" si="1"/>
        <v>132</v>
      </c>
      <c r="I37" s="1">
        <f t="shared" si="2"/>
        <v>132</v>
      </c>
      <c r="J37" s="1">
        <f t="shared" si="3"/>
        <v>162.35999999999999</v>
      </c>
    </row>
    <row r="38" spans="1:10">
      <c r="A38" s="8" t="s">
        <v>46</v>
      </c>
      <c r="B38" s="9" t="s">
        <v>77</v>
      </c>
      <c r="C38" s="8" t="s">
        <v>8</v>
      </c>
      <c r="D38" s="8">
        <v>6</v>
      </c>
      <c r="E38" s="8"/>
      <c r="F38" s="6">
        <f t="shared" si="0"/>
        <v>6</v>
      </c>
      <c r="G38" s="1">
        <v>3.19</v>
      </c>
      <c r="H38" s="1">
        <f t="shared" si="1"/>
        <v>19.14</v>
      </c>
      <c r="I38" s="1">
        <f t="shared" si="2"/>
        <v>19.14</v>
      </c>
      <c r="J38" s="1">
        <f t="shared" si="3"/>
        <v>23.542200000000001</v>
      </c>
    </row>
    <row r="39" spans="1:10">
      <c r="A39" s="8" t="s">
        <v>47</v>
      </c>
      <c r="B39" s="9" t="s">
        <v>78</v>
      </c>
      <c r="C39" s="8" t="s">
        <v>79</v>
      </c>
      <c r="D39" s="8">
        <v>10</v>
      </c>
      <c r="E39" s="8"/>
      <c r="F39" s="6">
        <f t="shared" si="0"/>
        <v>10</v>
      </c>
      <c r="G39" s="1">
        <v>1.72</v>
      </c>
      <c r="H39" s="1">
        <f t="shared" si="1"/>
        <v>17.2</v>
      </c>
      <c r="I39" s="1">
        <f t="shared" si="2"/>
        <v>17.2</v>
      </c>
      <c r="J39" s="1">
        <f t="shared" si="3"/>
        <v>21.155999999999999</v>
      </c>
    </row>
    <row r="40" spans="1:10">
      <c r="A40" s="8" t="s">
        <v>48</v>
      </c>
      <c r="B40" s="9" t="s">
        <v>97</v>
      </c>
      <c r="C40" s="8" t="s">
        <v>55</v>
      </c>
      <c r="D40" s="8">
        <v>10</v>
      </c>
      <c r="E40" s="8"/>
      <c r="F40" s="6">
        <f t="shared" si="0"/>
        <v>10</v>
      </c>
      <c r="G40" s="1">
        <v>5.57</v>
      </c>
      <c r="H40" s="1">
        <f t="shared" si="1"/>
        <v>55.7</v>
      </c>
      <c r="I40" s="1">
        <f t="shared" si="2"/>
        <v>55.7</v>
      </c>
      <c r="J40" s="1">
        <f t="shared" si="3"/>
        <v>68.510999999999996</v>
      </c>
    </row>
    <row r="41" spans="1:10">
      <c r="A41" s="8" t="s">
        <v>49</v>
      </c>
      <c r="B41" s="8" t="s">
        <v>9</v>
      </c>
      <c r="C41" s="8"/>
      <c r="D41" s="8"/>
      <c r="E41" s="8"/>
      <c r="F41" s="6"/>
      <c r="G41" s="1"/>
      <c r="H41" s="1">
        <f>SUM(H5:H40)</f>
        <v>6779.05</v>
      </c>
      <c r="I41" s="1">
        <f>SUM(I5:I40)</f>
        <v>6779.05</v>
      </c>
      <c r="J41" s="1">
        <f>SUM(J5:J40)</f>
        <v>8338.2314999999981</v>
      </c>
    </row>
  </sheetData>
  <pageMargins left="0.25" right="0.25" top="0.75" bottom="0.75" header="0.3" footer="0.3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2"/>
  <sheetViews>
    <sheetView workbookViewId="0">
      <selection activeCell="A2" sqref="A2:J42"/>
    </sheetView>
  </sheetViews>
  <sheetFormatPr defaultRowHeight="13.8"/>
  <cols>
    <col min="1" max="1" width="5.5" customWidth="1"/>
    <col min="2" max="2" width="50.59765625" customWidth="1"/>
    <col min="3" max="3" width="9.09765625" customWidth="1"/>
    <col min="4" max="4" width="7.5" customWidth="1"/>
    <col min="5" max="5" width="6.19921875" customWidth="1"/>
    <col min="6" max="6" width="6.5" customWidth="1"/>
    <col min="10" max="10" width="9" customWidth="1"/>
  </cols>
  <sheetData>
    <row r="2" spans="1:10">
      <c r="B2" s="7" t="s">
        <v>14</v>
      </c>
    </row>
    <row r="4" spans="1:10" ht="41.4">
      <c r="A4" s="2" t="s">
        <v>0</v>
      </c>
      <c r="B4" s="3" t="s">
        <v>1</v>
      </c>
      <c r="C4" s="3" t="s">
        <v>2</v>
      </c>
      <c r="D4" s="4" t="s">
        <v>10</v>
      </c>
      <c r="E4" s="4" t="s">
        <v>11</v>
      </c>
      <c r="F4" s="4" t="s">
        <v>13</v>
      </c>
      <c r="G4" s="4" t="s">
        <v>4</v>
      </c>
      <c r="H4" s="4" t="s">
        <v>3</v>
      </c>
      <c r="I4" s="4" t="s">
        <v>12</v>
      </c>
      <c r="J4" s="4" t="s">
        <v>5</v>
      </c>
    </row>
    <row r="5" spans="1:10">
      <c r="A5" s="8" t="s">
        <v>15</v>
      </c>
      <c r="B5" s="9" t="s">
        <v>100</v>
      </c>
      <c r="C5" s="8" t="s">
        <v>8</v>
      </c>
      <c r="D5" s="8">
        <v>44</v>
      </c>
      <c r="E5" s="8"/>
      <c r="F5" s="6">
        <f>D5-E5</f>
        <v>44</v>
      </c>
      <c r="G5" s="5">
        <v>1.67</v>
      </c>
      <c r="H5" s="1">
        <f>F5*G5</f>
        <v>73.47999999999999</v>
      </c>
      <c r="I5" s="1">
        <f>(D5*G5)</f>
        <v>73.47999999999999</v>
      </c>
      <c r="J5" s="1">
        <f>(I5*1.23)</f>
        <v>90.38039999999998</v>
      </c>
    </row>
    <row r="6" spans="1:10">
      <c r="A6" s="8" t="s">
        <v>6</v>
      </c>
      <c r="B6" s="9" t="s">
        <v>51</v>
      </c>
      <c r="C6" s="8" t="s">
        <v>8</v>
      </c>
      <c r="D6" s="8">
        <v>20</v>
      </c>
      <c r="E6" s="8"/>
      <c r="F6" s="6">
        <f t="shared" ref="F6:F41" si="0">D6-E6</f>
        <v>20</v>
      </c>
      <c r="G6" s="5">
        <v>2.08</v>
      </c>
      <c r="H6" s="1">
        <f t="shared" ref="H6:H41" si="1">F6*G6</f>
        <v>41.6</v>
      </c>
      <c r="I6" s="1">
        <f t="shared" ref="I6:I41" si="2">(D6*G6)</f>
        <v>41.6</v>
      </c>
      <c r="J6" s="1">
        <f t="shared" ref="J6:J41" si="3">(I6*1.23)</f>
        <v>51.167999999999999</v>
      </c>
    </row>
    <row r="7" spans="1:10">
      <c r="A7" s="8" t="s">
        <v>7</v>
      </c>
      <c r="B7" s="9" t="s">
        <v>83</v>
      </c>
      <c r="C7" s="8" t="s">
        <v>8</v>
      </c>
      <c r="D7" s="8">
        <v>100</v>
      </c>
      <c r="E7" s="8"/>
      <c r="F7" s="6">
        <f t="shared" si="0"/>
        <v>100</v>
      </c>
      <c r="G7" s="5">
        <v>2.0499999999999998</v>
      </c>
      <c r="H7" s="1">
        <f t="shared" si="1"/>
        <v>204.99999999999997</v>
      </c>
      <c r="I7" s="1">
        <f t="shared" si="2"/>
        <v>204.99999999999997</v>
      </c>
      <c r="J7" s="1">
        <f t="shared" si="3"/>
        <v>252.14999999999995</v>
      </c>
    </row>
    <row r="8" spans="1:10">
      <c r="A8" s="8" t="s">
        <v>16</v>
      </c>
      <c r="B8" s="9" t="s">
        <v>50</v>
      </c>
      <c r="C8" s="8" t="s">
        <v>8</v>
      </c>
      <c r="D8" s="8">
        <v>22</v>
      </c>
      <c r="E8" s="8"/>
      <c r="F8" s="6">
        <f t="shared" si="0"/>
        <v>22</v>
      </c>
      <c r="G8" s="5">
        <v>8.6</v>
      </c>
      <c r="H8" s="1">
        <f t="shared" si="1"/>
        <v>189.2</v>
      </c>
      <c r="I8" s="1">
        <f t="shared" si="2"/>
        <v>189.2</v>
      </c>
      <c r="J8" s="1">
        <f t="shared" si="3"/>
        <v>232.71599999999998</v>
      </c>
    </row>
    <row r="9" spans="1:10">
      <c r="A9" s="8" t="s">
        <v>17</v>
      </c>
      <c r="B9" s="9" t="s">
        <v>52</v>
      </c>
      <c r="C9" s="8" t="s">
        <v>8</v>
      </c>
      <c r="D9" s="8">
        <v>19</v>
      </c>
      <c r="E9" s="8"/>
      <c r="F9" s="6">
        <f t="shared" si="0"/>
        <v>19</v>
      </c>
      <c r="G9" s="5">
        <v>2.08</v>
      </c>
      <c r="H9" s="1">
        <f t="shared" si="1"/>
        <v>39.520000000000003</v>
      </c>
      <c r="I9" s="1">
        <f t="shared" si="2"/>
        <v>39.520000000000003</v>
      </c>
      <c r="J9" s="1">
        <f t="shared" si="3"/>
        <v>48.6096</v>
      </c>
    </row>
    <row r="10" spans="1:10">
      <c r="A10" s="8" t="s">
        <v>18</v>
      </c>
      <c r="B10" s="9" t="s">
        <v>84</v>
      </c>
      <c r="C10" s="8" t="s">
        <v>53</v>
      </c>
      <c r="D10" s="8">
        <v>100</v>
      </c>
      <c r="E10" s="8"/>
      <c r="F10" s="6">
        <f t="shared" si="0"/>
        <v>100</v>
      </c>
      <c r="G10" s="1">
        <v>3</v>
      </c>
      <c r="H10" s="1">
        <f t="shared" si="1"/>
        <v>300</v>
      </c>
      <c r="I10" s="1">
        <f t="shared" si="2"/>
        <v>300</v>
      </c>
      <c r="J10" s="1">
        <f t="shared" si="3"/>
        <v>369</v>
      </c>
    </row>
    <row r="11" spans="1:10">
      <c r="A11" s="8" t="s">
        <v>19</v>
      </c>
      <c r="B11" s="9" t="s">
        <v>85</v>
      </c>
      <c r="C11" s="8" t="s">
        <v>54</v>
      </c>
      <c r="D11" s="8">
        <v>100</v>
      </c>
      <c r="E11" s="8"/>
      <c r="F11" s="6">
        <f t="shared" si="0"/>
        <v>100</v>
      </c>
      <c r="G11" s="1">
        <v>3.07</v>
      </c>
      <c r="H11" s="1">
        <f t="shared" si="1"/>
        <v>307</v>
      </c>
      <c r="I11" s="1">
        <f t="shared" si="2"/>
        <v>307</v>
      </c>
      <c r="J11" s="1">
        <f t="shared" si="3"/>
        <v>377.61</v>
      </c>
    </row>
    <row r="12" spans="1:10">
      <c r="A12" s="8" t="s">
        <v>20</v>
      </c>
      <c r="B12" s="9" t="s">
        <v>101</v>
      </c>
      <c r="C12" s="8" t="s">
        <v>54</v>
      </c>
      <c r="D12" s="8">
        <v>100</v>
      </c>
      <c r="E12" s="8"/>
      <c r="F12" s="6">
        <f t="shared" si="0"/>
        <v>100</v>
      </c>
      <c r="G12" s="1">
        <v>2.29</v>
      </c>
      <c r="H12" s="1">
        <f t="shared" si="1"/>
        <v>229</v>
      </c>
      <c r="I12" s="1">
        <f t="shared" si="2"/>
        <v>229</v>
      </c>
      <c r="J12" s="1">
        <f t="shared" si="3"/>
        <v>281.67</v>
      </c>
    </row>
    <row r="13" spans="1:10">
      <c r="A13" s="8" t="s">
        <v>21</v>
      </c>
      <c r="B13" s="9" t="s">
        <v>102</v>
      </c>
      <c r="C13" s="8" t="s">
        <v>54</v>
      </c>
      <c r="D13" s="8">
        <v>150</v>
      </c>
      <c r="E13" s="8"/>
      <c r="F13" s="6">
        <f t="shared" si="0"/>
        <v>150</v>
      </c>
      <c r="G13" s="1">
        <v>1.83</v>
      </c>
      <c r="H13" s="1">
        <f t="shared" si="1"/>
        <v>274.5</v>
      </c>
      <c r="I13" s="1">
        <f t="shared" si="2"/>
        <v>274.5</v>
      </c>
      <c r="J13" s="1">
        <f t="shared" si="3"/>
        <v>337.63499999999999</v>
      </c>
    </row>
    <row r="14" spans="1:10">
      <c r="A14" s="8" t="s">
        <v>22</v>
      </c>
      <c r="B14" s="9" t="s">
        <v>88</v>
      </c>
      <c r="C14" s="8" t="s">
        <v>8</v>
      </c>
      <c r="D14" s="8">
        <v>110</v>
      </c>
      <c r="E14" s="8"/>
      <c r="F14" s="6">
        <f t="shared" si="0"/>
        <v>110</v>
      </c>
      <c r="G14" s="1">
        <v>1.86</v>
      </c>
      <c r="H14" s="1">
        <f t="shared" si="1"/>
        <v>204.60000000000002</v>
      </c>
      <c r="I14" s="1">
        <f t="shared" si="2"/>
        <v>204.60000000000002</v>
      </c>
      <c r="J14" s="1">
        <f t="shared" si="3"/>
        <v>251.65800000000002</v>
      </c>
    </row>
    <row r="15" spans="1:10">
      <c r="A15" s="8" t="s">
        <v>23</v>
      </c>
      <c r="B15" s="9" t="s">
        <v>89</v>
      </c>
      <c r="C15" s="8" t="s">
        <v>55</v>
      </c>
      <c r="D15" s="8">
        <v>9</v>
      </c>
      <c r="E15" s="8"/>
      <c r="F15" s="6">
        <f t="shared" si="0"/>
        <v>9</v>
      </c>
      <c r="G15" s="1">
        <v>11.01</v>
      </c>
      <c r="H15" s="1">
        <f t="shared" si="1"/>
        <v>99.09</v>
      </c>
      <c r="I15" s="1">
        <f t="shared" si="2"/>
        <v>99.09</v>
      </c>
      <c r="J15" s="1">
        <f t="shared" si="3"/>
        <v>121.8807</v>
      </c>
    </row>
    <row r="16" spans="1:10">
      <c r="A16" s="8" t="s">
        <v>24</v>
      </c>
      <c r="B16" s="9" t="s">
        <v>56</v>
      </c>
      <c r="C16" s="8" t="s">
        <v>55</v>
      </c>
      <c r="D16" s="8">
        <v>20</v>
      </c>
      <c r="E16" s="8"/>
      <c r="F16" s="6">
        <f t="shared" si="0"/>
        <v>20</v>
      </c>
      <c r="G16" s="1">
        <v>6.47</v>
      </c>
      <c r="H16" s="1">
        <f t="shared" si="1"/>
        <v>129.4</v>
      </c>
      <c r="I16" s="1">
        <f t="shared" si="2"/>
        <v>129.4</v>
      </c>
      <c r="J16" s="1">
        <f t="shared" si="3"/>
        <v>159.16200000000001</v>
      </c>
    </row>
    <row r="17" spans="1:10">
      <c r="A17" s="8" t="s">
        <v>25</v>
      </c>
      <c r="B17" s="9" t="s">
        <v>103</v>
      </c>
      <c r="C17" s="8" t="s">
        <v>8</v>
      </c>
      <c r="D17" s="8">
        <v>30</v>
      </c>
      <c r="E17" s="8"/>
      <c r="F17" s="6">
        <f t="shared" si="0"/>
        <v>30</v>
      </c>
      <c r="G17" s="1">
        <v>1.19</v>
      </c>
      <c r="H17" s="1">
        <f t="shared" si="1"/>
        <v>35.699999999999996</v>
      </c>
      <c r="I17" s="1">
        <f t="shared" si="2"/>
        <v>35.699999999999996</v>
      </c>
      <c r="J17" s="1">
        <f t="shared" si="3"/>
        <v>43.910999999999994</v>
      </c>
    </row>
    <row r="18" spans="1:10">
      <c r="A18" s="8" t="s">
        <v>26</v>
      </c>
      <c r="B18" s="9" t="s">
        <v>57</v>
      </c>
      <c r="C18" s="8" t="s">
        <v>55</v>
      </c>
      <c r="D18" s="8">
        <v>20</v>
      </c>
      <c r="E18" s="8"/>
      <c r="F18" s="6">
        <f t="shared" si="0"/>
        <v>20</v>
      </c>
      <c r="G18" s="1">
        <v>17.47</v>
      </c>
      <c r="H18" s="1">
        <f t="shared" si="1"/>
        <v>349.4</v>
      </c>
      <c r="I18" s="1">
        <f t="shared" si="2"/>
        <v>349.4</v>
      </c>
      <c r="J18" s="1">
        <f t="shared" si="3"/>
        <v>429.76199999999994</v>
      </c>
    </row>
    <row r="19" spans="1:10">
      <c r="A19" s="8" t="s">
        <v>27</v>
      </c>
      <c r="B19" s="9" t="s">
        <v>58</v>
      </c>
      <c r="C19" s="8" t="s">
        <v>55</v>
      </c>
      <c r="D19" s="8">
        <v>35</v>
      </c>
      <c r="E19" s="8"/>
      <c r="F19" s="6">
        <f t="shared" si="0"/>
        <v>35</v>
      </c>
      <c r="G19" s="1">
        <v>5</v>
      </c>
      <c r="H19" s="1">
        <f t="shared" si="1"/>
        <v>175</v>
      </c>
      <c r="I19" s="1">
        <f t="shared" si="2"/>
        <v>175</v>
      </c>
      <c r="J19" s="1">
        <f t="shared" si="3"/>
        <v>215.25</v>
      </c>
    </row>
    <row r="20" spans="1:10">
      <c r="A20" s="8" t="s">
        <v>28</v>
      </c>
      <c r="B20" s="9" t="s">
        <v>59</v>
      </c>
      <c r="C20" s="8" t="s">
        <v>55</v>
      </c>
      <c r="D20" s="8">
        <v>80</v>
      </c>
      <c r="E20" s="8"/>
      <c r="F20" s="6">
        <f t="shared" si="0"/>
        <v>80</v>
      </c>
      <c r="G20" s="1">
        <v>4.5</v>
      </c>
      <c r="H20" s="1">
        <f t="shared" si="1"/>
        <v>360</v>
      </c>
      <c r="I20" s="1">
        <f t="shared" si="2"/>
        <v>360</v>
      </c>
      <c r="J20" s="1">
        <f t="shared" si="3"/>
        <v>442.8</v>
      </c>
    </row>
    <row r="21" spans="1:10">
      <c r="A21" s="8" t="s">
        <v>29</v>
      </c>
      <c r="B21" s="9" t="s">
        <v>60</v>
      </c>
      <c r="C21" s="8" t="s">
        <v>55</v>
      </c>
      <c r="D21" s="8">
        <v>70</v>
      </c>
      <c r="E21" s="8"/>
      <c r="F21" s="6">
        <f t="shared" si="0"/>
        <v>70</v>
      </c>
      <c r="G21" s="1">
        <v>5.5</v>
      </c>
      <c r="H21" s="1">
        <f t="shared" si="1"/>
        <v>385</v>
      </c>
      <c r="I21" s="1">
        <f t="shared" si="2"/>
        <v>385</v>
      </c>
      <c r="J21" s="1">
        <f t="shared" si="3"/>
        <v>473.55</v>
      </c>
    </row>
    <row r="22" spans="1:10">
      <c r="A22" s="8" t="s">
        <v>30</v>
      </c>
      <c r="B22" s="9" t="s">
        <v>61</v>
      </c>
      <c r="C22" s="8" t="s">
        <v>55</v>
      </c>
      <c r="D22" s="8">
        <v>60</v>
      </c>
      <c r="E22" s="8"/>
      <c r="F22" s="6">
        <f t="shared" si="0"/>
        <v>60</v>
      </c>
      <c r="G22" s="1">
        <v>4.99</v>
      </c>
      <c r="H22" s="1">
        <f t="shared" si="1"/>
        <v>299.40000000000003</v>
      </c>
      <c r="I22" s="1">
        <f t="shared" si="2"/>
        <v>299.40000000000003</v>
      </c>
      <c r="J22" s="1">
        <f t="shared" si="3"/>
        <v>368.26200000000006</v>
      </c>
    </row>
    <row r="23" spans="1:10">
      <c r="A23" s="8" t="s">
        <v>31</v>
      </c>
      <c r="B23" s="9" t="s">
        <v>105</v>
      </c>
      <c r="C23" s="8" t="s">
        <v>55</v>
      </c>
      <c r="D23" s="8">
        <v>35</v>
      </c>
      <c r="E23" s="8"/>
      <c r="F23" s="6">
        <f t="shared" si="0"/>
        <v>35</v>
      </c>
      <c r="G23" s="1">
        <v>9.41</v>
      </c>
      <c r="H23" s="1">
        <f t="shared" si="1"/>
        <v>329.35</v>
      </c>
      <c r="I23" s="1">
        <f t="shared" si="2"/>
        <v>329.35</v>
      </c>
      <c r="J23" s="1">
        <f t="shared" si="3"/>
        <v>405.10050000000001</v>
      </c>
    </row>
    <row r="24" spans="1:10">
      <c r="A24" s="8" t="s">
        <v>32</v>
      </c>
      <c r="B24" s="9" t="s">
        <v>63</v>
      </c>
      <c r="C24" s="8" t="s">
        <v>55</v>
      </c>
      <c r="D24" s="8">
        <v>30</v>
      </c>
      <c r="E24" s="8"/>
      <c r="F24" s="6">
        <f t="shared" si="0"/>
        <v>30</v>
      </c>
      <c r="G24" s="1">
        <v>8.59</v>
      </c>
      <c r="H24" s="1">
        <f t="shared" si="1"/>
        <v>257.7</v>
      </c>
      <c r="I24" s="1">
        <f t="shared" si="2"/>
        <v>257.7</v>
      </c>
      <c r="J24" s="1">
        <f t="shared" si="3"/>
        <v>316.971</v>
      </c>
    </row>
    <row r="25" spans="1:10">
      <c r="A25" s="8" t="s">
        <v>33</v>
      </c>
      <c r="B25" s="9" t="s">
        <v>64</v>
      </c>
      <c r="C25" s="8" t="s">
        <v>55</v>
      </c>
      <c r="D25" s="8">
        <v>25</v>
      </c>
      <c r="E25" s="8"/>
      <c r="F25" s="6">
        <f t="shared" si="0"/>
        <v>25</v>
      </c>
      <c r="G25" s="1">
        <v>5.46</v>
      </c>
      <c r="H25" s="1">
        <f t="shared" si="1"/>
        <v>136.5</v>
      </c>
      <c r="I25" s="1">
        <f t="shared" si="2"/>
        <v>136.5</v>
      </c>
      <c r="J25" s="1">
        <f t="shared" si="3"/>
        <v>167.89500000000001</v>
      </c>
    </row>
    <row r="26" spans="1:10">
      <c r="A26" s="8" t="s">
        <v>34</v>
      </c>
      <c r="B26" s="9" t="s">
        <v>65</v>
      </c>
      <c r="C26" s="8" t="s">
        <v>8</v>
      </c>
      <c r="D26" s="8">
        <v>40</v>
      </c>
      <c r="E26" s="8"/>
      <c r="F26" s="6">
        <f t="shared" si="0"/>
        <v>40</v>
      </c>
      <c r="G26" s="1">
        <v>2.5099999999999998</v>
      </c>
      <c r="H26" s="1">
        <f t="shared" si="1"/>
        <v>100.39999999999999</v>
      </c>
      <c r="I26" s="1">
        <f t="shared" si="2"/>
        <v>100.39999999999999</v>
      </c>
      <c r="J26" s="1">
        <f t="shared" si="3"/>
        <v>123.49199999999999</v>
      </c>
    </row>
    <row r="27" spans="1:10">
      <c r="A27" s="8" t="s">
        <v>35</v>
      </c>
      <c r="B27" s="9" t="s">
        <v>66</v>
      </c>
      <c r="C27" s="8" t="s">
        <v>55</v>
      </c>
      <c r="D27" s="8">
        <v>50</v>
      </c>
      <c r="E27" s="8"/>
      <c r="F27" s="6">
        <f t="shared" si="0"/>
        <v>50</v>
      </c>
      <c r="G27" s="1">
        <v>1</v>
      </c>
      <c r="H27" s="1">
        <f t="shared" si="1"/>
        <v>50</v>
      </c>
      <c r="I27" s="1">
        <f t="shared" si="2"/>
        <v>50</v>
      </c>
      <c r="J27" s="1">
        <f t="shared" si="3"/>
        <v>61.5</v>
      </c>
    </row>
    <row r="28" spans="1:10">
      <c r="A28" s="8" t="s">
        <v>36</v>
      </c>
      <c r="B28" s="9" t="s">
        <v>67</v>
      </c>
      <c r="C28" s="8" t="s">
        <v>55</v>
      </c>
      <c r="D28" s="8">
        <v>35</v>
      </c>
      <c r="E28" s="8"/>
      <c r="F28" s="6">
        <f t="shared" si="0"/>
        <v>35</v>
      </c>
      <c r="G28" s="1">
        <v>7.62</v>
      </c>
      <c r="H28" s="1">
        <f t="shared" si="1"/>
        <v>266.7</v>
      </c>
      <c r="I28" s="1">
        <f t="shared" si="2"/>
        <v>266.7</v>
      </c>
      <c r="J28" s="1">
        <f t="shared" si="3"/>
        <v>328.041</v>
      </c>
    </row>
    <row r="29" spans="1:10">
      <c r="A29" s="8" t="s">
        <v>37</v>
      </c>
      <c r="B29" s="9" t="s">
        <v>68</v>
      </c>
      <c r="C29" s="8" t="s">
        <v>55</v>
      </c>
      <c r="D29" s="8">
        <v>20</v>
      </c>
      <c r="E29" s="8"/>
      <c r="F29" s="6">
        <f t="shared" si="0"/>
        <v>20</v>
      </c>
      <c r="G29" s="1">
        <v>8.75</v>
      </c>
      <c r="H29" s="1">
        <f t="shared" si="1"/>
        <v>175</v>
      </c>
      <c r="I29" s="1">
        <f t="shared" si="2"/>
        <v>175</v>
      </c>
      <c r="J29" s="1">
        <f t="shared" si="3"/>
        <v>215.25</v>
      </c>
    </row>
    <row r="30" spans="1:10">
      <c r="A30" s="8" t="s">
        <v>38</v>
      </c>
      <c r="B30" s="9" t="s">
        <v>93</v>
      </c>
      <c r="C30" s="8" t="s">
        <v>55</v>
      </c>
      <c r="D30" s="8">
        <v>3</v>
      </c>
      <c r="E30" s="8"/>
      <c r="F30" s="6">
        <f t="shared" si="0"/>
        <v>3</v>
      </c>
      <c r="G30" s="1">
        <v>31</v>
      </c>
      <c r="H30" s="1">
        <f t="shared" si="1"/>
        <v>93</v>
      </c>
      <c r="I30" s="1">
        <f t="shared" si="2"/>
        <v>93</v>
      </c>
      <c r="J30" s="1">
        <f t="shared" si="3"/>
        <v>114.39</v>
      </c>
    </row>
    <row r="31" spans="1:10">
      <c r="A31" s="8" t="s">
        <v>39</v>
      </c>
      <c r="B31" s="9" t="s">
        <v>94</v>
      </c>
      <c r="C31" s="8" t="s">
        <v>69</v>
      </c>
      <c r="D31" s="8">
        <v>40</v>
      </c>
      <c r="E31" s="8"/>
      <c r="F31" s="6">
        <f t="shared" si="0"/>
        <v>40</v>
      </c>
      <c r="G31" s="1">
        <v>3.16</v>
      </c>
      <c r="H31" s="1">
        <f t="shared" si="1"/>
        <v>126.4</v>
      </c>
      <c r="I31" s="1">
        <f t="shared" si="2"/>
        <v>126.4</v>
      </c>
      <c r="J31" s="1">
        <f t="shared" si="3"/>
        <v>155.47200000000001</v>
      </c>
    </row>
    <row r="32" spans="1:10">
      <c r="A32" s="8" t="s">
        <v>40</v>
      </c>
      <c r="B32" s="9" t="s">
        <v>71</v>
      </c>
      <c r="C32" s="8" t="s">
        <v>70</v>
      </c>
      <c r="D32" s="8">
        <v>84</v>
      </c>
      <c r="E32" s="8"/>
      <c r="F32" s="6">
        <f t="shared" si="0"/>
        <v>84</v>
      </c>
      <c r="G32" s="1">
        <v>1.4</v>
      </c>
      <c r="H32" s="1">
        <f t="shared" si="1"/>
        <v>117.6</v>
      </c>
      <c r="I32" s="1">
        <f t="shared" si="2"/>
        <v>117.6</v>
      </c>
      <c r="J32" s="1">
        <f t="shared" si="3"/>
        <v>144.648</v>
      </c>
    </row>
    <row r="33" spans="1:10">
      <c r="A33" s="8" t="s">
        <v>41</v>
      </c>
      <c r="B33" s="9" t="s">
        <v>72</v>
      </c>
      <c r="C33" s="8" t="s">
        <v>73</v>
      </c>
      <c r="D33" s="8">
        <v>70</v>
      </c>
      <c r="E33" s="8"/>
      <c r="F33" s="6">
        <f t="shared" si="0"/>
        <v>70</v>
      </c>
      <c r="G33" s="1">
        <v>14.53</v>
      </c>
      <c r="H33" s="1">
        <f t="shared" si="1"/>
        <v>1017.0999999999999</v>
      </c>
      <c r="I33" s="1">
        <f t="shared" si="2"/>
        <v>1017.0999999999999</v>
      </c>
      <c r="J33" s="1">
        <f t="shared" si="3"/>
        <v>1251.0329999999999</v>
      </c>
    </row>
    <row r="34" spans="1:10">
      <c r="A34" s="8" t="s">
        <v>42</v>
      </c>
      <c r="B34" s="9" t="s">
        <v>95</v>
      </c>
      <c r="C34" s="8" t="s">
        <v>8</v>
      </c>
      <c r="D34" s="8">
        <v>7</v>
      </c>
      <c r="E34" s="8"/>
      <c r="F34" s="6">
        <f t="shared" si="0"/>
        <v>7</v>
      </c>
      <c r="G34" s="1">
        <v>3.17</v>
      </c>
      <c r="H34" s="1">
        <f t="shared" si="1"/>
        <v>22.189999999999998</v>
      </c>
      <c r="I34" s="1">
        <f t="shared" si="2"/>
        <v>22.189999999999998</v>
      </c>
      <c r="J34" s="1">
        <f t="shared" si="3"/>
        <v>27.293699999999998</v>
      </c>
    </row>
    <row r="35" spans="1:10">
      <c r="A35" s="8" t="s">
        <v>43</v>
      </c>
      <c r="B35" s="9" t="s">
        <v>74</v>
      </c>
      <c r="C35" s="8" t="s">
        <v>8</v>
      </c>
      <c r="D35" s="8">
        <v>7</v>
      </c>
      <c r="E35" s="8"/>
      <c r="F35" s="6">
        <f t="shared" si="0"/>
        <v>7</v>
      </c>
      <c r="G35" s="1">
        <v>15.98</v>
      </c>
      <c r="H35" s="1">
        <f t="shared" si="1"/>
        <v>111.86</v>
      </c>
      <c r="I35" s="1">
        <f t="shared" si="2"/>
        <v>111.86</v>
      </c>
      <c r="J35" s="1">
        <f t="shared" si="3"/>
        <v>137.58779999999999</v>
      </c>
    </row>
    <row r="36" spans="1:10">
      <c r="A36" s="8" t="s">
        <v>44</v>
      </c>
      <c r="B36" s="9" t="s">
        <v>75</v>
      </c>
      <c r="C36" s="8" t="s">
        <v>8</v>
      </c>
      <c r="D36" s="8">
        <v>4</v>
      </c>
      <c r="E36" s="8"/>
      <c r="F36" s="6">
        <f t="shared" si="0"/>
        <v>4</v>
      </c>
      <c r="G36" s="1">
        <v>3.27</v>
      </c>
      <c r="H36" s="1">
        <f t="shared" si="1"/>
        <v>13.08</v>
      </c>
      <c r="I36" s="1">
        <f t="shared" si="2"/>
        <v>13.08</v>
      </c>
      <c r="J36" s="1">
        <f t="shared" si="3"/>
        <v>16.0884</v>
      </c>
    </row>
    <row r="37" spans="1:10">
      <c r="A37" s="8" t="s">
        <v>45</v>
      </c>
      <c r="B37" s="9" t="s">
        <v>104</v>
      </c>
      <c r="C37" s="8" t="s">
        <v>8</v>
      </c>
      <c r="D37" s="8">
        <v>12</v>
      </c>
      <c r="E37" s="8"/>
      <c r="F37" s="6">
        <f t="shared" si="0"/>
        <v>12</v>
      </c>
      <c r="G37" s="1">
        <v>11</v>
      </c>
      <c r="H37" s="1">
        <f t="shared" si="1"/>
        <v>132</v>
      </c>
      <c r="I37" s="1">
        <f t="shared" si="2"/>
        <v>132</v>
      </c>
      <c r="J37" s="1">
        <f t="shared" si="3"/>
        <v>162.35999999999999</v>
      </c>
    </row>
    <row r="38" spans="1:10">
      <c r="A38" s="8" t="s">
        <v>45</v>
      </c>
      <c r="B38" s="9" t="s">
        <v>76</v>
      </c>
      <c r="C38" s="8" t="s">
        <v>8</v>
      </c>
      <c r="D38" s="8">
        <v>20</v>
      </c>
      <c r="E38" s="8"/>
      <c r="F38" s="6">
        <f t="shared" si="0"/>
        <v>20</v>
      </c>
      <c r="G38" s="1">
        <v>3.6</v>
      </c>
      <c r="H38" s="1">
        <f t="shared" si="1"/>
        <v>72</v>
      </c>
      <c r="I38" s="1">
        <f t="shared" si="2"/>
        <v>72</v>
      </c>
      <c r="J38" s="1">
        <f t="shared" si="3"/>
        <v>88.56</v>
      </c>
    </row>
    <row r="39" spans="1:10">
      <c r="A39" s="8" t="s">
        <v>46</v>
      </c>
      <c r="B39" s="9" t="s">
        <v>77</v>
      </c>
      <c r="C39" s="8" t="s">
        <v>8</v>
      </c>
      <c r="D39" s="8">
        <v>7</v>
      </c>
      <c r="E39" s="8"/>
      <c r="F39" s="6">
        <f t="shared" si="0"/>
        <v>7</v>
      </c>
      <c r="G39" s="1">
        <v>3.19</v>
      </c>
      <c r="H39" s="1">
        <f t="shared" si="1"/>
        <v>22.33</v>
      </c>
      <c r="I39" s="1">
        <f t="shared" si="2"/>
        <v>22.33</v>
      </c>
      <c r="J39" s="1">
        <f t="shared" si="3"/>
        <v>27.465899999999998</v>
      </c>
    </row>
    <row r="40" spans="1:10">
      <c r="A40" s="8" t="s">
        <v>47</v>
      </c>
      <c r="B40" s="9" t="s">
        <v>78</v>
      </c>
      <c r="C40" s="8" t="s">
        <v>79</v>
      </c>
      <c r="D40" s="8">
        <v>20</v>
      </c>
      <c r="E40" s="8"/>
      <c r="F40" s="6">
        <f t="shared" si="0"/>
        <v>20</v>
      </c>
      <c r="G40" s="1">
        <v>1.72</v>
      </c>
      <c r="H40" s="1">
        <f t="shared" si="1"/>
        <v>34.4</v>
      </c>
      <c r="I40" s="1">
        <f t="shared" si="2"/>
        <v>34.4</v>
      </c>
      <c r="J40" s="1">
        <f t="shared" si="3"/>
        <v>42.311999999999998</v>
      </c>
    </row>
    <row r="41" spans="1:10">
      <c r="A41" s="8" t="s">
        <v>48</v>
      </c>
      <c r="B41" s="9" t="s">
        <v>80</v>
      </c>
      <c r="C41" s="8" t="s">
        <v>55</v>
      </c>
      <c r="D41" s="8">
        <v>20</v>
      </c>
      <c r="E41" s="8"/>
      <c r="F41" s="6">
        <f t="shared" si="0"/>
        <v>20</v>
      </c>
      <c r="G41" s="1">
        <v>5.57</v>
      </c>
      <c r="H41" s="1">
        <f t="shared" si="1"/>
        <v>111.4</v>
      </c>
      <c r="I41" s="1">
        <f t="shared" si="2"/>
        <v>111.4</v>
      </c>
      <c r="J41" s="1">
        <f t="shared" si="3"/>
        <v>137.02199999999999</v>
      </c>
    </row>
    <row r="42" spans="1:10">
      <c r="A42" s="8" t="s">
        <v>49</v>
      </c>
      <c r="B42" s="8" t="s">
        <v>9</v>
      </c>
      <c r="C42" s="8"/>
      <c r="D42" s="8"/>
      <c r="E42" s="8"/>
      <c r="F42" s="6"/>
      <c r="G42" s="1"/>
      <c r="H42" s="1">
        <f>SUM(H5:H41)</f>
        <v>6885.8999999999978</v>
      </c>
      <c r="I42" s="1">
        <f>SUM(I5:I41)</f>
        <v>6885.8999999999978</v>
      </c>
      <c r="J42" s="1">
        <f>SUM(J5:J41)</f>
        <v>8469.6570000000011</v>
      </c>
    </row>
  </sheetData>
  <pageMargins left="0.25" right="0.25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workbookViewId="0">
      <selection activeCell="K31" sqref="K31"/>
    </sheetView>
  </sheetViews>
  <sheetFormatPr defaultRowHeight="13.8"/>
  <cols>
    <col min="1" max="1" width="4.5" customWidth="1"/>
    <col min="2" max="2" width="49.19921875" customWidth="1"/>
    <col min="4" max="4" width="15.3984375" customWidth="1"/>
  </cols>
  <sheetData>
    <row r="2" spans="1:10">
      <c r="B2" s="7" t="s">
        <v>14</v>
      </c>
    </row>
    <row r="3" spans="1:10">
      <c r="B3" t="s">
        <v>98</v>
      </c>
    </row>
    <row r="4" spans="1:10" ht="41.4">
      <c r="A4" s="2" t="s">
        <v>0</v>
      </c>
      <c r="B4" s="3" t="s">
        <v>1</v>
      </c>
      <c r="C4" s="3" t="s">
        <v>2</v>
      </c>
      <c r="D4" s="4" t="s">
        <v>10</v>
      </c>
      <c r="E4" s="4" t="s">
        <v>11</v>
      </c>
      <c r="F4" s="4" t="s">
        <v>13</v>
      </c>
      <c r="G4" s="4" t="s">
        <v>4</v>
      </c>
      <c r="H4" s="4" t="s">
        <v>3</v>
      </c>
      <c r="I4" s="4" t="s">
        <v>12</v>
      </c>
      <c r="J4" s="4" t="s">
        <v>5</v>
      </c>
    </row>
    <row r="5" spans="1:10">
      <c r="A5" s="8" t="s">
        <v>15</v>
      </c>
      <c r="B5" s="9" t="s">
        <v>82</v>
      </c>
      <c r="C5" s="8" t="s">
        <v>8</v>
      </c>
      <c r="D5" s="8">
        <v>20</v>
      </c>
      <c r="E5" s="8"/>
      <c r="F5" s="6">
        <f>D5-E5</f>
        <v>20</v>
      </c>
      <c r="G5" s="1">
        <v>1.9</v>
      </c>
      <c r="H5" s="1">
        <f>F5*G5</f>
        <v>38</v>
      </c>
      <c r="I5" s="1">
        <f>(D5*G5)</f>
        <v>38</v>
      </c>
      <c r="J5" s="1">
        <f>(I5*1.23)</f>
        <v>46.74</v>
      </c>
    </row>
    <row r="6" spans="1:10">
      <c r="A6" s="8" t="s">
        <v>7</v>
      </c>
      <c r="B6" s="9" t="s">
        <v>83</v>
      </c>
      <c r="C6" s="8" t="s">
        <v>8</v>
      </c>
      <c r="D6" s="8">
        <v>20</v>
      </c>
      <c r="E6" s="8"/>
      <c r="F6" s="6">
        <f t="shared" ref="F6:F35" si="0">D6-E6</f>
        <v>20</v>
      </c>
      <c r="G6" s="1">
        <v>2.2999999999999998</v>
      </c>
      <c r="H6" s="1">
        <f t="shared" ref="H6:H35" si="1">F6*G6</f>
        <v>46</v>
      </c>
      <c r="I6" s="1">
        <f t="shared" ref="I6:I35" si="2">(D6*G6)</f>
        <v>46</v>
      </c>
      <c r="J6" s="1">
        <f t="shared" ref="J6:J35" si="3">(I6*1.23)</f>
        <v>56.58</v>
      </c>
    </row>
    <row r="7" spans="1:10">
      <c r="A7" s="8" t="s">
        <v>16</v>
      </c>
      <c r="B7" s="9" t="s">
        <v>50</v>
      </c>
      <c r="C7" s="8" t="s">
        <v>8</v>
      </c>
      <c r="D7" s="8">
        <v>2</v>
      </c>
      <c r="E7" s="8"/>
      <c r="F7" s="6">
        <f t="shared" si="0"/>
        <v>2</v>
      </c>
      <c r="G7" s="1">
        <v>8.6</v>
      </c>
      <c r="H7" s="1">
        <f t="shared" si="1"/>
        <v>17.2</v>
      </c>
      <c r="I7" s="1">
        <f t="shared" si="2"/>
        <v>17.2</v>
      </c>
      <c r="J7" s="1">
        <f t="shared" si="3"/>
        <v>21.155999999999999</v>
      </c>
    </row>
    <row r="8" spans="1:10">
      <c r="A8" s="8" t="s">
        <v>17</v>
      </c>
      <c r="B8" s="9" t="s">
        <v>52</v>
      </c>
      <c r="C8" s="8" t="s">
        <v>8</v>
      </c>
      <c r="D8" s="8">
        <v>4</v>
      </c>
      <c r="E8" s="8"/>
      <c r="F8" s="6">
        <f t="shared" si="0"/>
        <v>4</v>
      </c>
      <c r="G8" s="1">
        <v>2.08</v>
      </c>
      <c r="H8" s="1">
        <f t="shared" si="1"/>
        <v>8.32</v>
      </c>
      <c r="I8" s="1">
        <f t="shared" si="2"/>
        <v>8.32</v>
      </c>
      <c r="J8" s="1">
        <f t="shared" si="3"/>
        <v>10.233600000000001</v>
      </c>
    </row>
    <row r="9" spans="1:10">
      <c r="A9" s="8" t="s">
        <v>18</v>
      </c>
      <c r="B9" s="9" t="s">
        <v>84</v>
      </c>
      <c r="C9" s="8" t="s">
        <v>53</v>
      </c>
      <c r="D9" s="8">
        <v>10</v>
      </c>
      <c r="E9" s="8"/>
      <c r="F9" s="6">
        <f t="shared" si="0"/>
        <v>10</v>
      </c>
      <c r="G9" s="1">
        <v>3</v>
      </c>
      <c r="H9" s="1">
        <f t="shared" si="1"/>
        <v>30</v>
      </c>
      <c r="I9" s="1">
        <f t="shared" si="2"/>
        <v>30</v>
      </c>
      <c r="J9" s="1">
        <f t="shared" si="3"/>
        <v>36.9</v>
      </c>
    </row>
    <row r="10" spans="1:10">
      <c r="A10" s="8" t="s">
        <v>19</v>
      </c>
      <c r="B10" s="9" t="s">
        <v>85</v>
      </c>
      <c r="C10" s="8" t="s">
        <v>54</v>
      </c>
      <c r="D10" s="8">
        <v>24</v>
      </c>
      <c r="E10" s="8"/>
      <c r="F10" s="6">
        <f t="shared" si="0"/>
        <v>24</v>
      </c>
      <c r="G10" s="1">
        <v>3.07</v>
      </c>
      <c r="H10" s="1">
        <f t="shared" si="1"/>
        <v>73.679999999999993</v>
      </c>
      <c r="I10" s="1">
        <f t="shared" si="2"/>
        <v>73.679999999999993</v>
      </c>
      <c r="J10" s="1">
        <f t="shared" si="3"/>
        <v>90.62639999999999</v>
      </c>
    </row>
    <row r="11" spans="1:10">
      <c r="A11" s="8" t="s">
        <v>20</v>
      </c>
      <c r="B11" s="9" t="s">
        <v>86</v>
      </c>
      <c r="C11" s="8" t="s">
        <v>54</v>
      </c>
      <c r="D11" s="8">
        <v>20</v>
      </c>
      <c r="E11" s="8"/>
      <c r="F11" s="6">
        <f t="shared" si="0"/>
        <v>20</v>
      </c>
      <c r="G11" s="1">
        <v>2.29</v>
      </c>
      <c r="H11" s="1">
        <f t="shared" si="1"/>
        <v>45.8</v>
      </c>
      <c r="I11" s="1">
        <f t="shared" si="2"/>
        <v>45.8</v>
      </c>
      <c r="J11" s="1">
        <f t="shared" si="3"/>
        <v>56.333999999999996</v>
      </c>
    </row>
    <row r="12" spans="1:10">
      <c r="A12" s="8" t="s">
        <v>21</v>
      </c>
      <c r="B12" s="9" t="s">
        <v>87</v>
      </c>
      <c r="C12" s="8" t="s">
        <v>54</v>
      </c>
      <c r="D12" s="8">
        <v>35</v>
      </c>
      <c r="E12" s="8"/>
      <c r="F12" s="6">
        <f t="shared" si="0"/>
        <v>35</v>
      </c>
      <c r="G12" s="1">
        <v>1.83</v>
      </c>
      <c r="H12" s="1">
        <f t="shared" si="1"/>
        <v>64.05</v>
      </c>
      <c r="I12" s="1">
        <f t="shared" si="2"/>
        <v>64.05</v>
      </c>
      <c r="J12" s="1">
        <f t="shared" si="3"/>
        <v>78.781499999999994</v>
      </c>
    </row>
    <row r="13" spans="1:10">
      <c r="A13" s="8" t="s">
        <v>22</v>
      </c>
      <c r="B13" s="9" t="s">
        <v>88</v>
      </c>
      <c r="C13" s="8" t="s">
        <v>8</v>
      </c>
      <c r="D13" s="8">
        <v>15</v>
      </c>
      <c r="E13" s="8"/>
      <c r="F13" s="6">
        <f t="shared" si="0"/>
        <v>15</v>
      </c>
      <c r="G13" s="1">
        <v>2.0499999999999998</v>
      </c>
      <c r="H13" s="1">
        <f t="shared" si="1"/>
        <v>30.749999999999996</v>
      </c>
      <c r="I13" s="1">
        <f t="shared" si="2"/>
        <v>30.749999999999996</v>
      </c>
      <c r="J13" s="1">
        <f t="shared" si="3"/>
        <v>37.822499999999998</v>
      </c>
    </row>
    <row r="14" spans="1:10">
      <c r="A14" s="8" t="s">
        <v>23</v>
      </c>
      <c r="B14" s="9" t="s">
        <v>89</v>
      </c>
      <c r="C14" s="8" t="s">
        <v>55</v>
      </c>
      <c r="D14" s="8">
        <v>3</v>
      </c>
      <c r="E14" s="8"/>
      <c r="F14" s="6">
        <f t="shared" si="0"/>
        <v>3</v>
      </c>
      <c r="G14" s="1">
        <v>11.01</v>
      </c>
      <c r="H14" s="1">
        <f t="shared" si="1"/>
        <v>33.03</v>
      </c>
      <c r="I14" s="1">
        <f t="shared" si="2"/>
        <v>33.03</v>
      </c>
      <c r="J14" s="1">
        <f t="shared" si="3"/>
        <v>40.626899999999999</v>
      </c>
    </row>
    <row r="15" spans="1:10">
      <c r="A15" s="8" t="s">
        <v>24</v>
      </c>
      <c r="B15" s="9" t="s">
        <v>56</v>
      </c>
      <c r="C15" s="8" t="s">
        <v>55</v>
      </c>
      <c r="D15" s="8">
        <v>3</v>
      </c>
      <c r="E15" s="8"/>
      <c r="F15" s="6">
        <f t="shared" si="0"/>
        <v>3</v>
      </c>
      <c r="G15" s="1">
        <v>6.47</v>
      </c>
      <c r="H15" s="1">
        <f t="shared" si="1"/>
        <v>19.41</v>
      </c>
      <c r="I15" s="1">
        <f t="shared" si="2"/>
        <v>19.41</v>
      </c>
      <c r="J15" s="1">
        <f t="shared" si="3"/>
        <v>23.874299999999998</v>
      </c>
    </row>
    <row r="16" spans="1:10">
      <c r="A16" s="8" t="s">
        <v>25</v>
      </c>
      <c r="B16" s="9" t="s">
        <v>90</v>
      </c>
      <c r="C16" s="8" t="s">
        <v>8</v>
      </c>
      <c r="D16" s="8">
        <v>10</v>
      </c>
      <c r="E16" s="8"/>
      <c r="F16" s="6">
        <f t="shared" si="0"/>
        <v>10</v>
      </c>
      <c r="G16" s="1">
        <v>1.5</v>
      </c>
      <c r="H16" s="1">
        <f t="shared" si="1"/>
        <v>15</v>
      </c>
      <c r="I16" s="1">
        <f t="shared" si="2"/>
        <v>15</v>
      </c>
      <c r="J16" s="1">
        <f t="shared" si="3"/>
        <v>18.45</v>
      </c>
    </row>
    <row r="17" spans="1:10">
      <c r="A17" s="8" t="s">
        <v>26</v>
      </c>
      <c r="B17" s="9" t="s">
        <v>57</v>
      </c>
      <c r="C17" s="8" t="s">
        <v>55</v>
      </c>
      <c r="D17" s="8">
        <v>3</v>
      </c>
      <c r="E17" s="8"/>
      <c r="F17" s="6">
        <f t="shared" si="0"/>
        <v>3</v>
      </c>
      <c r="G17" s="1">
        <v>17.47</v>
      </c>
      <c r="H17" s="1">
        <f t="shared" si="1"/>
        <v>52.41</v>
      </c>
      <c r="I17" s="1">
        <f t="shared" si="2"/>
        <v>52.41</v>
      </c>
      <c r="J17" s="1">
        <f t="shared" si="3"/>
        <v>64.464299999999994</v>
      </c>
    </row>
    <row r="18" spans="1:10">
      <c r="A18" s="8" t="s">
        <v>27</v>
      </c>
      <c r="B18" s="9" t="s">
        <v>58</v>
      </c>
      <c r="C18" s="8" t="s">
        <v>55</v>
      </c>
      <c r="D18" s="8">
        <v>12</v>
      </c>
      <c r="E18" s="8"/>
      <c r="F18" s="6">
        <f t="shared" si="0"/>
        <v>12</v>
      </c>
      <c r="G18" s="1">
        <v>5</v>
      </c>
      <c r="H18" s="1">
        <f t="shared" si="1"/>
        <v>60</v>
      </c>
      <c r="I18" s="1">
        <f t="shared" si="2"/>
        <v>60</v>
      </c>
      <c r="J18" s="1">
        <f t="shared" si="3"/>
        <v>73.8</v>
      </c>
    </row>
    <row r="19" spans="1:10">
      <c r="A19" s="8" t="s">
        <v>28</v>
      </c>
      <c r="B19" s="9" t="s">
        <v>59</v>
      </c>
      <c r="C19" s="8" t="s">
        <v>55</v>
      </c>
      <c r="D19" s="8">
        <v>20</v>
      </c>
      <c r="E19" s="8"/>
      <c r="F19" s="6">
        <f t="shared" si="0"/>
        <v>20</v>
      </c>
      <c r="G19" s="1">
        <v>4.5</v>
      </c>
      <c r="H19" s="1">
        <f t="shared" si="1"/>
        <v>90</v>
      </c>
      <c r="I19" s="1">
        <f t="shared" si="2"/>
        <v>90</v>
      </c>
      <c r="J19" s="1">
        <f t="shared" si="3"/>
        <v>110.7</v>
      </c>
    </row>
    <row r="20" spans="1:10">
      <c r="A20" s="8" t="s">
        <v>29</v>
      </c>
      <c r="B20" s="9" t="s">
        <v>60</v>
      </c>
      <c r="C20" s="8" t="s">
        <v>55</v>
      </c>
      <c r="D20" s="8">
        <v>22</v>
      </c>
      <c r="E20" s="8"/>
      <c r="F20" s="6">
        <f t="shared" si="0"/>
        <v>22</v>
      </c>
      <c r="G20" s="1">
        <v>5.5</v>
      </c>
      <c r="H20" s="1">
        <f t="shared" si="1"/>
        <v>121</v>
      </c>
      <c r="I20" s="1">
        <f t="shared" si="2"/>
        <v>121</v>
      </c>
      <c r="J20" s="1">
        <f t="shared" si="3"/>
        <v>148.82999999999998</v>
      </c>
    </row>
    <row r="21" spans="1:10">
      <c r="A21" s="8" t="s">
        <v>31</v>
      </c>
      <c r="B21" s="9" t="s">
        <v>62</v>
      </c>
      <c r="C21" s="8" t="s">
        <v>55</v>
      </c>
      <c r="D21" s="8">
        <v>16</v>
      </c>
      <c r="E21" s="8"/>
      <c r="F21" s="6">
        <f t="shared" si="0"/>
        <v>16</v>
      </c>
      <c r="G21" s="1">
        <v>9.41</v>
      </c>
      <c r="H21" s="1">
        <f t="shared" si="1"/>
        <v>150.56</v>
      </c>
      <c r="I21" s="1">
        <f t="shared" si="2"/>
        <v>150.56</v>
      </c>
      <c r="J21" s="1">
        <f t="shared" si="3"/>
        <v>185.18879999999999</v>
      </c>
    </row>
    <row r="22" spans="1:10">
      <c r="A22" s="8" t="s">
        <v>32</v>
      </c>
      <c r="B22" s="9" t="s">
        <v>63</v>
      </c>
      <c r="C22" s="8" t="s">
        <v>55</v>
      </c>
      <c r="D22" s="8">
        <v>20</v>
      </c>
      <c r="E22" s="8"/>
      <c r="F22" s="6">
        <f t="shared" si="0"/>
        <v>20</v>
      </c>
      <c r="G22" s="1">
        <v>8.59</v>
      </c>
      <c r="H22" s="1">
        <f t="shared" si="1"/>
        <v>171.8</v>
      </c>
      <c r="I22" s="1">
        <f t="shared" si="2"/>
        <v>171.8</v>
      </c>
      <c r="J22" s="1">
        <f t="shared" si="3"/>
        <v>211.31400000000002</v>
      </c>
    </row>
    <row r="23" spans="1:10">
      <c r="A23" s="8" t="s">
        <v>33</v>
      </c>
      <c r="B23" s="9" t="s">
        <v>91</v>
      </c>
      <c r="C23" s="8" t="s">
        <v>55</v>
      </c>
      <c r="D23" s="8">
        <v>12</v>
      </c>
      <c r="E23" s="8"/>
      <c r="F23" s="6">
        <f t="shared" si="0"/>
        <v>12</v>
      </c>
      <c r="G23" s="1">
        <v>5.46</v>
      </c>
      <c r="H23" s="1">
        <f t="shared" si="1"/>
        <v>65.52</v>
      </c>
      <c r="I23" s="1">
        <f t="shared" si="2"/>
        <v>65.52</v>
      </c>
      <c r="J23" s="1">
        <f t="shared" si="3"/>
        <v>80.58959999999999</v>
      </c>
    </row>
    <row r="24" spans="1:10">
      <c r="A24" s="8" t="s">
        <v>35</v>
      </c>
      <c r="B24" s="9" t="s">
        <v>66</v>
      </c>
      <c r="C24" s="8" t="s">
        <v>55</v>
      </c>
      <c r="D24" s="8">
        <v>24</v>
      </c>
      <c r="E24" s="8"/>
      <c r="F24" s="6">
        <f t="shared" si="0"/>
        <v>24</v>
      </c>
      <c r="G24" s="1">
        <v>1</v>
      </c>
      <c r="H24" s="1">
        <f t="shared" si="1"/>
        <v>24</v>
      </c>
      <c r="I24" s="1">
        <f t="shared" si="2"/>
        <v>24</v>
      </c>
      <c r="J24" s="1">
        <f t="shared" si="3"/>
        <v>29.52</v>
      </c>
    </row>
    <row r="25" spans="1:10">
      <c r="A25" s="8" t="s">
        <v>36</v>
      </c>
      <c r="B25" s="9" t="s">
        <v>92</v>
      </c>
      <c r="C25" s="8" t="s">
        <v>55</v>
      </c>
      <c r="D25" s="8">
        <v>8</v>
      </c>
      <c r="E25" s="8"/>
      <c r="F25" s="6">
        <f t="shared" si="0"/>
        <v>8</v>
      </c>
      <c r="G25" s="1">
        <v>7.62</v>
      </c>
      <c r="H25" s="1">
        <f t="shared" si="1"/>
        <v>60.96</v>
      </c>
      <c r="I25" s="1">
        <f t="shared" si="2"/>
        <v>60.96</v>
      </c>
      <c r="J25" s="1">
        <f t="shared" si="3"/>
        <v>74.980800000000002</v>
      </c>
    </row>
    <row r="26" spans="1:10">
      <c r="A26" s="8" t="s">
        <v>37</v>
      </c>
      <c r="B26" s="9" t="s">
        <v>68</v>
      </c>
      <c r="C26" s="8" t="s">
        <v>55</v>
      </c>
      <c r="D26" s="8">
        <v>10</v>
      </c>
      <c r="E26" s="8"/>
      <c r="F26" s="6">
        <f t="shared" si="0"/>
        <v>10</v>
      </c>
      <c r="G26" s="1">
        <v>8.75</v>
      </c>
      <c r="H26" s="1">
        <f t="shared" si="1"/>
        <v>87.5</v>
      </c>
      <c r="I26" s="1">
        <f t="shared" si="2"/>
        <v>87.5</v>
      </c>
      <c r="J26" s="1">
        <f t="shared" si="3"/>
        <v>107.625</v>
      </c>
    </row>
    <row r="27" spans="1:10">
      <c r="A27" s="8" t="s">
        <v>39</v>
      </c>
      <c r="B27" s="9" t="s">
        <v>94</v>
      </c>
      <c r="C27" s="8" t="s">
        <v>69</v>
      </c>
      <c r="D27" s="8">
        <v>10</v>
      </c>
      <c r="E27" s="8"/>
      <c r="F27" s="6">
        <f t="shared" si="0"/>
        <v>10</v>
      </c>
      <c r="G27" s="1">
        <v>3.16</v>
      </c>
      <c r="H27" s="1">
        <f t="shared" si="1"/>
        <v>31.6</v>
      </c>
      <c r="I27" s="1">
        <f t="shared" si="2"/>
        <v>31.6</v>
      </c>
      <c r="J27" s="1">
        <f t="shared" si="3"/>
        <v>38.868000000000002</v>
      </c>
    </row>
    <row r="28" spans="1:10">
      <c r="A28" s="8" t="s">
        <v>40</v>
      </c>
      <c r="B28" s="9" t="s">
        <v>71</v>
      </c>
      <c r="C28" s="8" t="s">
        <v>70</v>
      </c>
      <c r="D28" s="8">
        <v>24</v>
      </c>
      <c r="E28" s="8"/>
      <c r="F28" s="6">
        <f t="shared" si="0"/>
        <v>24</v>
      </c>
      <c r="G28" s="1">
        <v>1.4</v>
      </c>
      <c r="H28" s="1">
        <f t="shared" si="1"/>
        <v>33.599999999999994</v>
      </c>
      <c r="I28" s="1">
        <f t="shared" si="2"/>
        <v>33.599999999999994</v>
      </c>
      <c r="J28" s="1">
        <f t="shared" si="3"/>
        <v>41.327999999999996</v>
      </c>
    </row>
    <row r="29" spans="1:10">
      <c r="A29" s="8" t="s">
        <v>41</v>
      </c>
      <c r="B29" s="9" t="s">
        <v>72</v>
      </c>
      <c r="C29" s="8" t="s">
        <v>73</v>
      </c>
      <c r="D29" s="8">
        <v>24</v>
      </c>
      <c r="E29" s="8"/>
      <c r="F29" s="6">
        <f t="shared" si="0"/>
        <v>24</v>
      </c>
      <c r="G29" s="1">
        <v>14.53</v>
      </c>
      <c r="H29" s="1">
        <f t="shared" si="1"/>
        <v>348.71999999999997</v>
      </c>
      <c r="I29" s="1">
        <f t="shared" si="2"/>
        <v>348.71999999999997</v>
      </c>
      <c r="J29" s="1">
        <f t="shared" si="3"/>
        <v>428.92559999999997</v>
      </c>
    </row>
    <row r="30" spans="1:10">
      <c r="A30" s="8" t="s">
        <v>42</v>
      </c>
      <c r="B30" s="9" t="s">
        <v>95</v>
      </c>
      <c r="C30" s="8" t="s">
        <v>8</v>
      </c>
      <c r="D30" s="8">
        <v>1</v>
      </c>
      <c r="E30" s="8"/>
      <c r="F30" s="6">
        <f t="shared" si="0"/>
        <v>1</v>
      </c>
      <c r="G30" s="1">
        <v>3.17</v>
      </c>
      <c r="H30" s="1">
        <f t="shared" si="1"/>
        <v>3.17</v>
      </c>
      <c r="I30" s="1">
        <f t="shared" si="2"/>
        <v>3.17</v>
      </c>
      <c r="J30" s="1">
        <f t="shared" si="3"/>
        <v>3.8990999999999998</v>
      </c>
    </row>
    <row r="31" spans="1:10">
      <c r="A31" s="8" t="s">
        <v>43</v>
      </c>
      <c r="B31" s="9" t="s">
        <v>74</v>
      </c>
      <c r="C31" s="8" t="s">
        <v>8</v>
      </c>
      <c r="D31" s="8">
        <v>1</v>
      </c>
      <c r="E31" s="8"/>
      <c r="F31" s="6">
        <f t="shared" si="0"/>
        <v>1</v>
      </c>
      <c r="G31" s="1">
        <v>15.98</v>
      </c>
      <c r="H31" s="1">
        <f t="shared" si="1"/>
        <v>15.98</v>
      </c>
      <c r="I31" s="1">
        <f t="shared" si="2"/>
        <v>15.98</v>
      </c>
      <c r="J31" s="1">
        <f t="shared" si="3"/>
        <v>19.6554</v>
      </c>
    </row>
    <row r="32" spans="1:10">
      <c r="A32" s="10" t="s">
        <v>45</v>
      </c>
      <c r="B32" s="11" t="s">
        <v>99</v>
      </c>
      <c r="C32" s="10" t="s">
        <v>8</v>
      </c>
      <c r="D32" s="10">
        <v>20</v>
      </c>
      <c r="E32" s="10"/>
      <c r="F32" s="12">
        <f t="shared" si="0"/>
        <v>20</v>
      </c>
      <c r="G32" s="13">
        <v>3.5</v>
      </c>
      <c r="H32" s="13">
        <f t="shared" si="1"/>
        <v>70</v>
      </c>
      <c r="I32" s="13">
        <f t="shared" si="2"/>
        <v>70</v>
      </c>
      <c r="J32" s="13">
        <f t="shared" si="3"/>
        <v>86.1</v>
      </c>
    </row>
    <row r="33" spans="1:10">
      <c r="A33" s="8" t="s">
        <v>46</v>
      </c>
      <c r="B33" s="9" t="s">
        <v>77</v>
      </c>
      <c r="C33" s="8" t="s">
        <v>8</v>
      </c>
      <c r="D33" s="8">
        <v>1</v>
      </c>
      <c r="E33" s="8"/>
      <c r="F33" s="6">
        <f t="shared" si="0"/>
        <v>1</v>
      </c>
      <c r="G33" s="1">
        <v>3.19</v>
      </c>
      <c r="H33" s="1">
        <f t="shared" si="1"/>
        <v>3.19</v>
      </c>
      <c r="I33" s="1">
        <f t="shared" si="2"/>
        <v>3.19</v>
      </c>
      <c r="J33" s="1">
        <f t="shared" si="3"/>
        <v>3.9236999999999997</v>
      </c>
    </row>
    <row r="34" spans="1:10">
      <c r="A34" s="8" t="s">
        <v>47</v>
      </c>
      <c r="B34" s="9" t="s">
        <v>78</v>
      </c>
      <c r="C34" s="8" t="s">
        <v>79</v>
      </c>
      <c r="D34" s="8">
        <v>15</v>
      </c>
      <c r="E34" s="8"/>
      <c r="F34" s="6">
        <f t="shared" si="0"/>
        <v>15</v>
      </c>
      <c r="G34" s="1">
        <v>1.72</v>
      </c>
      <c r="H34" s="1">
        <f t="shared" si="1"/>
        <v>25.8</v>
      </c>
      <c r="I34" s="1">
        <f t="shared" si="2"/>
        <v>25.8</v>
      </c>
      <c r="J34" s="1">
        <f t="shared" si="3"/>
        <v>31.734000000000002</v>
      </c>
    </row>
    <row r="35" spans="1:10">
      <c r="A35" s="8" t="s">
        <v>48</v>
      </c>
      <c r="B35" s="9" t="s">
        <v>97</v>
      </c>
      <c r="C35" s="8" t="s">
        <v>55</v>
      </c>
      <c r="D35" s="8">
        <v>10</v>
      </c>
      <c r="E35" s="8"/>
      <c r="F35" s="6">
        <f t="shared" si="0"/>
        <v>10</v>
      </c>
      <c r="G35" s="1">
        <v>5.57</v>
      </c>
      <c r="H35" s="1">
        <f t="shared" si="1"/>
        <v>55.7</v>
      </c>
      <c r="I35" s="1">
        <f t="shared" si="2"/>
        <v>55.7</v>
      </c>
      <c r="J35" s="1">
        <f t="shared" si="3"/>
        <v>68.510999999999996</v>
      </c>
    </row>
    <row r="36" spans="1:10">
      <c r="A36" s="8" t="s">
        <v>49</v>
      </c>
      <c r="B36" s="8" t="s">
        <v>9</v>
      </c>
      <c r="C36" s="8"/>
      <c r="D36" s="8"/>
      <c r="E36" s="8"/>
      <c r="F36" s="6"/>
      <c r="G36" s="1"/>
      <c r="H36" s="1">
        <f>SUM(H4:H35)</f>
        <v>1892.75</v>
      </c>
      <c r="I36" s="1">
        <f>SUM(I4:I35)</f>
        <v>1892.75</v>
      </c>
      <c r="J36" s="1">
        <f>SUM(J4:J35)</f>
        <v>2328.0824999999995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selection activeCell="J26" sqref="J26"/>
    </sheetView>
  </sheetViews>
  <sheetFormatPr defaultRowHeight="13.8"/>
  <cols>
    <col min="1" max="1" width="4.8984375" customWidth="1"/>
    <col min="2" max="2" width="66" customWidth="1"/>
  </cols>
  <sheetData>
    <row r="1" spans="1:7">
      <c r="B1" s="7" t="s">
        <v>14</v>
      </c>
    </row>
    <row r="2" spans="1:7">
      <c r="B2" s="14" t="s">
        <v>106</v>
      </c>
    </row>
    <row r="3" spans="1:7" ht="41.4">
      <c r="A3" s="2" t="s">
        <v>0</v>
      </c>
      <c r="B3" s="3" t="s">
        <v>1</v>
      </c>
      <c r="C3" s="3" t="s">
        <v>2</v>
      </c>
      <c r="D3" s="4" t="s">
        <v>10</v>
      </c>
      <c r="E3" s="4" t="s">
        <v>4</v>
      </c>
      <c r="F3" s="4" t="s">
        <v>12</v>
      </c>
      <c r="G3" s="4" t="s">
        <v>5</v>
      </c>
    </row>
    <row r="4" spans="1:7">
      <c r="A4" s="8" t="s">
        <v>15</v>
      </c>
      <c r="B4" s="9" t="s">
        <v>107</v>
      </c>
      <c r="C4" s="8" t="s">
        <v>8</v>
      </c>
      <c r="D4" s="8">
        <v>44</v>
      </c>
      <c r="E4" s="5"/>
      <c r="F4" s="1"/>
      <c r="G4" s="1"/>
    </row>
    <row r="5" spans="1:7">
      <c r="A5" s="8" t="s">
        <v>6</v>
      </c>
      <c r="B5" s="9" t="s">
        <v>51</v>
      </c>
      <c r="C5" s="8" t="s">
        <v>8</v>
      </c>
      <c r="D5" s="8">
        <v>20</v>
      </c>
      <c r="E5" s="5"/>
      <c r="F5" s="1"/>
      <c r="G5" s="1"/>
    </row>
    <row r="6" spans="1:7">
      <c r="A6" s="8" t="s">
        <v>7</v>
      </c>
      <c r="B6" s="9" t="s">
        <v>83</v>
      </c>
      <c r="C6" s="8" t="s">
        <v>8</v>
      </c>
      <c r="D6" s="8">
        <v>100</v>
      </c>
      <c r="E6" s="5"/>
      <c r="F6" s="1"/>
      <c r="G6" s="1"/>
    </row>
    <row r="7" spans="1:7">
      <c r="A7" s="8" t="s">
        <v>16</v>
      </c>
      <c r="B7" s="9" t="s">
        <v>50</v>
      </c>
      <c r="C7" s="8" t="s">
        <v>8</v>
      </c>
      <c r="D7" s="8">
        <v>22</v>
      </c>
      <c r="E7" s="5"/>
      <c r="F7" s="1"/>
      <c r="G7" s="1"/>
    </row>
    <row r="8" spans="1:7">
      <c r="A8" s="8" t="s">
        <v>17</v>
      </c>
      <c r="B8" s="9" t="s">
        <v>52</v>
      </c>
      <c r="C8" s="8" t="s">
        <v>8</v>
      </c>
      <c r="D8" s="8">
        <v>19</v>
      </c>
      <c r="E8" s="5"/>
      <c r="F8" s="1"/>
      <c r="G8" s="1"/>
    </row>
    <row r="9" spans="1:7">
      <c r="A9" s="8" t="s">
        <v>18</v>
      </c>
      <c r="B9" s="9" t="s">
        <v>84</v>
      </c>
      <c r="C9" s="8" t="s">
        <v>53</v>
      </c>
      <c r="D9" s="8">
        <v>100</v>
      </c>
      <c r="E9" s="1"/>
      <c r="F9" s="1"/>
      <c r="G9" s="1"/>
    </row>
    <row r="10" spans="1:7">
      <c r="A10" s="8" t="s">
        <v>19</v>
      </c>
      <c r="B10" s="9" t="s">
        <v>108</v>
      </c>
      <c r="C10" s="8" t="s">
        <v>54</v>
      </c>
      <c r="D10" s="8">
        <v>100</v>
      </c>
      <c r="E10" s="1"/>
      <c r="F10" s="1"/>
      <c r="G10" s="1"/>
    </row>
    <row r="11" spans="1:7">
      <c r="A11" s="8" t="s">
        <v>20</v>
      </c>
      <c r="B11" s="9" t="s">
        <v>109</v>
      </c>
      <c r="C11" s="8" t="s">
        <v>54</v>
      </c>
      <c r="D11" s="8">
        <v>100</v>
      </c>
      <c r="E11" s="1"/>
      <c r="F11" s="1"/>
      <c r="G11" s="1"/>
    </row>
    <row r="12" spans="1:7">
      <c r="A12" s="8" t="s">
        <v>21</v>
      </c>
      <c r="B12" s="9" t="s">
        <v>110</v>
      </c>
      <c r="C12" s="8" t="s">
        <v>54</v>
      </c>
      <c r="D12" s="8">
        <v>150</v>
      </c>
      <c r="E12" s="1"/>
      <c r="F12" s="1"/>
      <c r="G12" s="1"/>
    </row>
    <row r="13" spans="1:7">
      <c r="A13" s="8" t="s">
        <v>22</v>
      </c>
      <c r="B13" s="9" t="s">
        <v>88</v>
      </c>
      <c r="C13" s="8" t="s">
        <v>8</v>
      </c>
      <c r="D13" s="8">
        <v>110</v>
      </c>
      <c r="E13" s="1"/>
      <c r="F13" s="1"/>
      <c r="G13" s="1"/>
    </row>
    <row r="14" spans="1:7">
      <c r="A14" s="8" t="s">
        <v>23</v>
      </c>
      <c r="B14" s="9" t="s">
        <v>89</v>
      </c>
      <c r="C14" s="8" t="s">
        <v>55</v>
      </c>
      <c r="D14" s="8">
        <v>9</v>
      </c>
      <c r="E14" s="1"/>
      <c r="F14" s="1"/>
      <c r="G14" s="1"/>
    </row>
    <row r="15" spans="1:7">
      <c r="A15" s="8" t="s">
        <v>24</v>
      </c>
      <c r="B15" s="9" t="s">
        <v>56</v>
      </c>
      <c r="C15" s="8" t="s">
        <v>55</v>
      </c>
      <c r="D15" s="8">
        <v>20</v>
      </c>
      <c r="E15" s="1"/>
      <c r="F15" s="1"/>
      <c r="G15" s="1"/>
    </row>
    <row r="16" spans="1:7">
      <c r="A16" s="8" t="s">
        <v>25</v>
      </c>
      <c r="B16" s="9" t="s">
        <v>103</v>
      </c>
      <c r="C16" s="8" t="s">
        <v>8</v>
      </c>
      <c r="D16" s="8">
        <v>30</v>
      </c>
      <c r="E16" s="1"/>
      <c r="F16" s="1"/>
      <c r="G16" s="1"/>
    </row>
    <row r="17" spans="1:7">
      <c r="A17" s="8" t="s">
        <v>26</v>
      </c>
      <c r="B17" s="9" t="s">
        <v>57</v>
      </c>
      <c r="C17" s="8" t="s">
        <v>55</v>
      </c>
      <c r="D17" s="8">
        <v>20</v>
      </c>
      <c r="E17" s="1"/>
      <c r="F17" s="1"/>
      <c r="G17" s="1"/>
    </row>
    <row r="18" spans="1:7">
      <c r="A18" s="8" t="s">
        <v>27</v>
      </c>
      <c r="B18" s="9" t="s">
        <v>58</v>
      </c>
      <c r="C18" s="8" t="s">
        <v>55</v>
      </c>
      <c r="D18" s="8">
        <v>35</v>
      </c>
      <c r="E18" s="1"/>
      <c r="F18" s="1"/>
      <c r="G18" s="1"/>
    </row>
    <row r="19" spans="1:7">
      <c r="A19" s="8" t="s">
        <v>28</v>
      </c>
      <c r="B19" s="9" t="s">
        <v>59</v>
      </c>
      <c r="C19" s="8" t="s">
        <v>55</v>
      </c>
      <c r="D19" s="8">
        <v>80</v>
      </c>
      <c r="E19" s="1"/>
      <c r="F19" s="1"/>
      <c r="G19" s="1"/>
    </row>
    <row r="20" spans="1:7">
      <c r="A20" s="8" t="s">
        <v>29</v>
      </c>
      <c r="B20" s="9" t="s">
        <v>60</v>
      </c>
      <c r="C20" s="8" t="s">
        <v>55</v>
      </c>
      <c r="D20" s="8">
        <v>70</v>
      </c>
      <c r="E20" s="1"/>
      <c r="F20" s="1"/>
      <c r="G20" s="1"/>
    </row>
    <row r="21" spans="1:7">
      <c r="A21" s="8" t="s">
        <v>30</v>
      </c>
      <c r="B21" s="9" t="s">
        <v>61</v>
      </c>
      <c r="C21" s="8" t="s">
        <v>55</v>
      </c>
      <c r="D21" s="8">
        <v>60</v>
      </c>
      <c r="E21" s="1"/>
      <c r="F21" s="1"/>
      <c r="G21" s="1"/>
    </row>
    <row r="22" spans="1:7">
      <c r="A22" s="8" t="s">
        <v>31</v>
      </c>
      <c r="B22" s="9" t="s">
        <v>113</v>
      </c>
      <c r="C22" s="8" t="s">
        <v>55</v>
      </c>
      <c r="D22" s="8">
        <v>35</v>
      </c>
      <c r="E22" s="1"/>
      <c r="F22" s="1"/>
      <c r="G22" s="1"/>
    </row>
    <row r="23" spans="1:7">
      <c r="A23" s="8" t="s">
        <v>32</v>
      </c>
      <c r="B23" s="9" t="s">
        <v>111</v>
      </c>
      <c r="C23" s="8" t="s">
        <v>55</v>
      </c>
      <c r="D23" s="8">
        <v>30</v>
      </c>
      <c r="E23" s="1"/>
      <c r="F23" s="1"/>
      <c r="G23" s="1"/>
    </row>
    <row r="24" spans="1:7">
      <c r="A24" s="8" t="s">
        <v>33</v>
      </c>
      <c r="B24" s="9" t="s">
        <v>64</v>
      </c>
      <c r="C24" s="8" t="s">
        <v>55</v>
      </c>
      <c r="D24" s="8">
        <v>25</v>
      </c>
      <c r="E24" s="1"/>
      <c r="F24" s="1"/>
      <c r="G24" s="1"/>
    </row>
    <row r="25" spans="1:7">
      <c r="A25" s="8" t="s">
        <v>34</v>
      </c>
      <c r="B25" s="9" t="s">
        <v>65</v>
      </c>
      <c r="C25" s="8" t="s">
        <v>8</v>
      </c>
      <c r="D25" s="8">
        <v>40</v>
      </c>
      <c r="E25" s="1"/>
      <c r="F25" s="1"/>
      <c r="G25" s="1"/>
    </row>
    <row r="26" spans="1:7">
      <c r="A26" s="8" t="s">
        <v>35</v>
      </c>
      <c r="B26" s="9" t="s">
        <v>66</v>
      </c>
      <c r="C26" s="8" t="s">
        <v>55</v>
      </c>
      <c r="D26" s="8">
        <v>50</v>
      </c>
      <c r="E26" s="1"/>
      <c r="F26" s="1"/>
      <c r="G26" s="1"/>
    </row>
    <row r="27" spans="1:7">
      <c r="A27" s="8" t="s">
        <v>36</v>
      </c>
      <c r="B27" s="9" t="s">
        <v>67</v>
      </c>
      <c r="C27" s="8" t="s">
        <v>55</v>
      </c>
      <c r="D27" s="8">
        <v>35</v>
      </c>
      <c r="E27" s="1"/>
      <c r="F27" s="1"/>
      <c r="G27" s="1"/>
    </row>
    <row r="28" spans="1:7">
      <c r="A28" s="8" t="s">
        <v>37</v>
      </c>
      <c r="B28" s="9" t="s">
        <v>68</v>
      </c>
      <c r="C28" s="8" t="s">
        <v>55</v>
      </c>
      <c r="D28" s="8">
        <v>20</v>
      </c>
      <c r="E28" s="1"/>
      <c r="F28" s="1"/>
      <c r="G28" s="1"/>
    </row>
    <row r="29" spans="1:7">
      <c r="A29" s="8" t="s">
        <v>38</v>
      </c>
      <c r="B29" s="9" t="s">
        <v>93</v>
      </c>
      <c r="C29" s="8" t="s">
        <v>55</v>
      </c>
      <c r="D29" s="8">
        <v>3</v>
      </c>
      <c r="E29" s="1"/>
      <c r="F29" s="1"/>
      <c r="G29" s="1"/>
    </row>
    <row r="30" spans="1:7">
      <c r="A30" s="8" t="s">
        <v>39</v>
      </c>
      <c r="B30" s="9" t="s">
        <v>94</v>
      </c>
      <c r="C30" s="8" t="s">
        <v>69</v>
      </c>
      <c r="D30" s="8">
        <v>40</v>
      </c>
      <c r="E30" s="1"/>
      <c r="F30" s="1"/>
      <c r="G30" s="1"/>
    </row>
    <row r="31" spans="1:7">
      <c r="A31" s="8" t="s">
        <v>40</v>
      </c>
      <c r="B31" s="9" t="s">
        <v>71</v>
      </c>
      <c r="C31" s="8" t="s">
        <v>70</v>
      </c>
      <c r="D31" s="8">
        <v>84</v>
      </c>
      <c r="E31" s="1"/>
      <c r="F31" s="1"/>
      <c r="G31" s="1"/>
    </row>
    <row r="32" spans="1:7">
      <c r="A32" s="8" t="s">
        <v>41</v>
      </c>
      <c r="B32" s="9" t="s">
        <v>72</v>
      </c>
      <c r="C32" s="8" t="s">
        <v>73</v>
      </c>
      <c r="D32" s="8">
        <v>70</v>
      </c>
      <c r="E32" s="1"/>
      <c r="F32" s="1"/>
      <c r="G32" s="1"/>
    </row>
    <row r="33" spans="1:7">
      <c r="A33" s="8" t="s">
        <v>42</v>
      </c>
      <c r="B33" s="9" t="s">
        <v>95</v>
      </c>
      <c r="C33" s="8" t="s">
        <v>8</v>
      </c>
      <c r="D33" s="8">
        <v>7</v>
      </c>
      <c r="E33" s="1"/>
      <c r="F33" s="1"/>
      <c r="G33" s="1"/>
    </row>
    <row r="34" spans="1:7">
      <c r="A34" s="8" t="s">
        <v>43</v>
      </c>
      <c r="B34" s="9" t="s">
        <v>74</v>
      </c>
      <c r="C34" s="8" t="s">
        <v>8</v>
      </c>
      <c r="D34" s="8">
        <v>7</v>
      </c>
      <c r="E34" s="1"/>
      <c r="F34" s="1"/>
      <c r="G34" s="1"/>
    </row>
    <row r="35" spans="1:7">
      <c r="A35" s="8" t="s">
        <v>44</v>
      </c>
      <c r="B35" s="9" t="s">
        <v>75</v>
      </c>
      <c r="C35" s="8" t="s">
        <v>8</v>
      </c>
      <c r="D35" s="8">
        <v>4</v>
      </c>
      <c r="E35" s="1"/>
      <c r="F35" s="1"/>
      <c r="G35" s="1"/>
    </row>
    <row r="36" spans="1:7">
      <c r="A36" s="8" t="s">
        <v>45</v>
      </c>
      <c r="B36" s="9" t="s">
        <v>104</v>
      </c>
      <c r="C36" s="8" t="s">
        <v>8</v>
      </c>
      <c r="D36" s="8">
        <v>12</v>
      </c>
      <c r="E36" s="1"/>
      <c r="F36" s="1"/>
      <c r="G36" s="1"/>
    </row>
    <row r="37" spans="1:7">
      <c r="A37" s="8" t="s">
        <v>45</v>
      </c>
      <c r="B37" s="9" t="s">
        <v>112</v>
      </c>
      <c r="C37" s="8" t="s">
        <v>8</v>
      </c>
      <c r="D37" s="8">
        <v>20</v>
      </c>
      <c r="E37" s="1"/>
      <c r="F37" s="1"/>
      <c r="G37" s="1"/>
    </row>
    <row r="38" spans="1:7">
      <c r="A38" s="8" t="s">
        <v>46</v>
      </c>
      <c r="B38" s="9" t="s">
        <v>77</v>
      </c>
      <c r="C38" s="8" t="s">
        <v>8</v>
      </c>
      <c r="D38" s="8">
        <v>7</v>
      </c>
      <c r="E38" s="1"/>
      <c r="F38" s="1"/>
      <c r="G38" s="1"/>
    </row>
    <row r="39" spans="1:7">
      <c r="A39" s="8" t="s">
        <v>47</v>
      </c>
      <c r="B39" s="9" t="s">
        <v>114</v>
      </c>
      <c r="C39" s="8" t="s">
        <v>79</v>
      </c>
      <c r="D39" s="8">
        <v>20</v>
      </c>
      <c r="E39" s="1"/>
      <c r="F39" s="1"/>
      <c r="G39" s="1"/>
    </row>
    <row r="40" spans="1:7">
      <c r="A40" s="8" t="s">
        <v>48</v>
      </c>
      <c r="B40" s="9" t="s">
        <v>80</v>
      </c>
      <c r="C40" s="8" t="s">
        <v>55</v>
      </c>
      <c r="D40" s="8">
        <v>20</v>
      </c>
      <c r="E40" s="1"/>
      <c r="F40" s="1"/>
      <c r="G40" s="1"/>
    </row>
    <row r="41" spans="1:7">
      <c r="A41" s="8" t="s">
        <v>49</v>
      </c>
      <c r="B41" s="8" t="s">
        <v>9</v>
      </c>
      <c r="C41" s="8"/>
      <c r="D41" s="8"/>
      <c r="E41" s="1"/>
      <c r="F41" s="1"/>
      <c r="G41" s="1"/>
    </row>
  </sheetData>
  <pageMargins left="0.7" right="0.7" top="0.75" bottom="0.7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Arkusz2</vt:lpstr>
      <vt:lpstr>Arkusz3</vt:lpstr>
      <vt:lpstr>Arkusz4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B.Nowicki</dc:creator>
  <cp:lastModifiedBy>Jeżewski</cp:lastModifiedBy>
  <cp:lastPrinted>2017-02-07T07:51:20Z</cp:lastPrinted>
  <dcterms:created xsi:type="dcterms:W3CDTF">2016-06-20T09:11:58Z</dcterms:created>
  <dcterms:modified xsi:type="dcterms:W3CDTF">2017-02-07T08:03:30Z</dcterms:modified>
</cp:coreProperties>
</file>